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K:\Stephen-Smith\1 DLO\01. RSS - digital signing\01. ACTHD DLO docs for review\20260514 - GBC26-129 - Brief - Inquiry into Endometriosis\"/>
    </mc:Choice>
  </mc:AlternateContent>
  <xr:revisionPtr revIDLastSave="0" documentId="13_ncr:1_{90146CA7-9BC4-43C1-8178-3E31434300AA}" xr6:coauthVersionLast="47" xr6:coauthVersionMax="47" xr10:uidLastSave="{00000000-0000-0000-0000-000000000000}"/>
  <bookViews>
    <workbookView xWindow="22530" yWindow="-15510" windowWidth="21600" windowHeight="12585" tabRatio="891" xr2:uid="{97B9E9F8-6EF9-496E-9A80-02D78FDC33C0}"/>
  </bookViews>
  <sheets>
    <sheet name="Data Requested" sheetId="16" r:id="rId1"/>
    <sheet name="Notes" sheetId="26" r:id="rId2"/>
    <sheet name="1.1 GYN Demographic Summary" sheetId="12" r:id="rId3"/>
    <sheet name="1.3.1 Triage category" sheetId="28" r:id="rId4"/>
    <sheet name="1.3.2 Age group" sheetId="27" r:id="rId5"/>
    <sheet name="1.3.3 Seen on time" sheetId="29" r:id="rId6"/>
    <sheet name="1.3.4 Residence" sheetId="30" r:id="rId7"/>
    <sheet name="1.3.5 Disposition" sheetId="31" r:id="rId8"/>
    <sheet name="1.3.6 Indigenous" sheetId="32" r:id="rId9"/>
    <sheet name="1.3.7 Country of birth" sheetId="33" r:id="rId10"/>
    <sheet name="1.3 HCSD" sheetId="21" r:id="rId11"/>
    <sheet name="1.4 GYN Referrals" sheetId="1" r:id="rId12"/>
    <sheet name="1.5 PM Referrals" sheetId="8" r:id="rId13"/>
    <sheet name="1.7 IPTAS" sheetId="17" r:id="rId14"/>
    <sheet name="2.1 School Health Checks" sheetId="18"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8" l="1"/>
  <c r="C25" i="8"/>
  <c r="B25" i="8"/>
  <c r="D4" i="8"/>
  <c r="C4" i="8"/>
  <c r="B4" i="8"/>
  <c r="E8" i="8"/>
  <c r="E7" i="8"/>
  <c r="E6" i="8"/>
  <c r="E5" i="8"/>
  <c r="E4" i="8" l="1"/>
</calcChain>
</file>

<file path=xl/sharedStrings.xml><?xml version="1.0" encoding="utf-8"?>
<sst xmlns="http://schemas.openxmlformats.org/spreadsheetml/2006/main" count="887" uniqueCount="375">
  <si>
    <t>2023-24</t>
  </si>
  <si>
    <t>2024-25</t>
  </si>
  <si>
    <t>2025-26 to date</t>
  </si>
  <si>
    <t>2025-26 Forecast</t>
  </si>
  <si>
    <t>Urgent</t>
  </si>
  <si>
    <t>Cat 1</t>
  </si>
  <si>
    <t>Cat 2</t>
  </si>
  <si>
    <t>Cat 3</t>
  </si>
  <si>
    <t>Mean Waiting time in Days to First Appointment from Ambulatory Care Waiting List</t>
  </si>
  <si>
    <t>Number of Appointments</t>
  </si>
  <si>
    <t xml:space="preserve">DNA </t>
  </si>
  <si>
    <t>DNA Rate</t>
  </si>
  <si>
    <t>N/A</t>
  </si>
  <si>
    <t>Count of pat_id</t>
  </si>
  <si>
    <t>Row Labels</t>
  </si>
  <si>
    <t>AgeGroup</t>
  </si>
  <si>
    <t>n</t>
  </si>
  <si>
    <t>[0-5)</t>
  </si>
  <si>
    <t>&lt;10</t>
  </si>
  <si>
    <t>[5-10)</t>
  </si>
  <si>
    <t>[10-15)</t>
  </si>
  <si>
    <t>[15-20)</t>
  </si>
  <si>
    <t>[20-25)</t>
  </si>
  <si>
    <t>[25-30)</t>
  </si>
  <si>
    <t>[30-35)</t>
  </si>
  <si>
    <t>[35-40)</t>
  </si>
  <si>
    <t>[40-45)</t>
  </si>
  <si>
    <t>[45-50)</t>
  </si>
  <si>
    <t>[50-55)</t>
  </si>
  <si>
    <t>[55-60)</t>
  </si>
  <si>
    <t>[60-65)</t>
  </si>
  <si>
    <t>[65-70)</t>
  </si>
  <si>
    <t>[70-75)</t>
  </si>
  <si>
    <t>[75-80)</t>
  </si>
  <si>
    <t>[80-85)</t>
  </si>
  <si>
    <t>[85-110)</t>
  </si>
  <si>
    <t>Grand Total</t>
  </si>
  <si>
    <t>Sex</t>
  </si>
  <si>
    <t>Female</t>
  </si>
  <si>
    <t>Male</t>
  </si>
  <si>
    <t>X</t>
  </si>
  <si>
    <t>Australia</t>
  </si>
  <si>
    <t>India</t>
  </si>
  <si>
    <t>China (excludes SARs and Taiwan)</t>
  </si>
  <si>
    <t>England</t>
  </si>
  <si>
    <t>Nepal</t>
  </si>
  <si>
    <t>Philippines</t>
  </si>
  <si>
    <t>Pakistan</t>
  </si>
  <si>
    <t>New Zealand</t>
  </si>
  <si>
    <t>Vietnam</t>
  </si>
  <si>
    <t>Bangladesh</t>
  </si>
  <si>
    <t>Sri Lanka</t>
  </si>
  <si>
    <t>Thailand</t>
  </si>
  <si>
    <t>United States of America</t>
  </si>
  <si>
    <t>Bhutan</t>
  </si>
  <si>
    <t>Afghanistan</t>
  </si>
  <si>
    <t>NULL</t>
  </si>
  <si>
    <t>Malaysia</t>
  </si>
  <si>
    <t>South Africa</t>
  </si>
  <si>
    <t>Nigeria</t>
  </si>
  <si>
    <t>Iran</t>
  </si>
  <si>
    <t>Germany</t>
  </si>
  <si>
    <t>Indonesia</t>
  </si>
  <si>
    <t>Croatia</t>
  </si>
  <si>
    <t>Canada</t>
  </si>
  <si>
    <t>Iraq</t>
  </si>
  <si>
    <t>Korea, Republic of (South)</t>
  </si>
  <si>
    <t>Chile</t>
  </si>
  <si>
    <t>Sudan</t>
  </si>
  <si>
    <t>Netherlands</t>
  </si>
  <si>
    <t>Papua New Guinea</t>
  </si>
  <si>
    <t>Scotland</t>
  </si>
  <si>
    <t>Hong Kong (SAR of China)</t>
  </si>
  <si>
    <t>Italy</t>
  </si>
  <si>
    <t>United Kingdom and Ireland</t>
  </si>
  <si>
    <t>Fiji</t>
  </si>
  <si>
    <t>Macedonia, North</t>
  </si>
  <si>
    <t>Poland</t>
  </si>
  <si>
    <t>Japan</t>
  </si>
  <si>
    <t>Colombia</t>
  </si>
  <si>
    <t>Zimbabwe</t>
  </si>
  <si>
    <t>Ghana</t>
  </si>
  <si>
    <t>Egypt</t>
  </si>
  <si>
    <t>Russian Federation</t>
  </si>
  <si>
    <t>Kenya</t>
  </si>
  <si>
    <t>Myanmar (Burma)</t>
  </si>
  <si>
    <t>Laos</t>
  </si>
  <si>
    <t>Mauritius</t>
  </si>
  <si>
    <t>Serbia</t>
  </si>
  <si>
    <t>Greece</t>
  </si>
  <si>
    <t>El Salvador</t>
  </si>
  <si>
    <t>Finland</t>
  </si>
  <si>
    <t>Syria</t>
  </si>
  <si>
    <t>Samoa</t>
  </si>
  <si>
    <t>Sierra Leone</t>
  </si>
  <si>
    <t>Brazil</t>
  </si>
  <si>
    <t>Lebanon</t>
  </si>
  <si>
    <t>Peru</t>
  </si>
  <si>
    <t>Turkey</t>
  </si>
  <si>
    <t>France</t>
  </si>
  <si>
    <t>Taiwan</t>
  </si>
  <si>
    <t>Malta</t>
  </si>
  <si>
    <t>Tonga</t>
  </si>
  <si>
    <t>Ireland</t>
  </si>
  <si>
    <t>Singapore</t>
  </si>
  <si>
    <t>Cambodia</t>
  </si>
  <si>
    <t>South Sudan</t>
  </si>
  <si>
    <t>Hungary</t>
  </si>
  <si>
    <t>Jordan</t>
  </si>
  <si>
    <t>Ukraine</t>
  </si>
  <si>
    <t>United Arab Emirates</t>
  </si>
  <si>
    <t>Uganda</t>
  </si>
  <si>
    <t>Northern Ireland</t>
  </si>
  <si>
    <t>Czechia, Czech Republic</t>
  </si>
  <si>
    <t>Austria</t>
  </si>
  <si>
    <t>Bosnia and Herzegovina</t>
  </si>
  <si>
    <t>Other</t>
  </si>
  <si>
    <t>Gender</t>
  </si>
  <si>
    <t>Non-Binary</t>
  </si>
  <si>
    <t>Transgender Male</t>
  </si>
  <si>
    <t xml:space="preserve">Aboriginal </t>
  </si>
  <si>
    <t>Both Aboriginal and Torres Strait Islander origin</t>
  </si>
  <si>
    <t>Declined to answer</t>
  </si>
  <si>
    <t>Did not ask</t>
  </si>
  <si>
    <t>Neither Aboriginal nor Torres Strait Islander origin</t>
  </si>
  <si>
    <t>Not stated</t>
  </si>
  <si>
    <t>Torres Strait Islander</t>
  </si>
  <si>
    <t>ACT</t>
  </si>
  <si>
    <t>NSW</t>
  </si>
  <si>
    <t>Total</t>
  </si>
  <si>
    <t>Category</t>
  </si>
  <si>
    <t>Gynaecology Additions to Ambulatory Care Waiting List</t>
  </si>
  <si>
    <t xml:space="preserve">1. Age </t>
  </si>
  <si>
    <t>2. Sex</t>
  </si>
  <si>
    <t>3. Country of Birth</t>
  </si>
  <si>
    <t>4. Gender</t>
  </si>
  <si>
    <t>Grand total</t>
  </si>
  <si>
    <t>Indigenous status</t>
  </si>
  <si>
    <t>5. Person - Indigenous status</t>
  </si>
  <si>
    <t>6. State</t>
  </si>
  <si>
    <t>State</t>
  </si>
  <si>
    <t>Table 1: Number of Outpatient Referrals Received Annually</t>
  </si>
  <si>
    <t>Table 2: Waiting Time to First Appointment (Actualised) Annually</t>
  </si>
  <si>
    <t>Clinic Did Not Attend Rates for Gynaecology</t>
  </si>
  <si>
    <t>Data source: Pheonix - Ambulatory Care Waiting List Entry Table
Note: referrals are reported as a proxy of accepted referrals entered into DHR Ambulatory Care Waiting List under Gynaecology</t>
  </si>
  <si>
    <t>Data source: EDP Silver Tables
Note: cancelled appointments have been excluded</t>
  </si>
  <si>
    <t>Data source: Pheonix - Ambulatory Care Waiting List Entry Table
Note: waiting times is calculated between the listing date and the appointment for waiting list entries removed for initial appointment</t>
  </si>
  <si>
    <t>Table 4: Number of Outpatient Referrals Received Annually</t>
  </si>
  <si>
    <t>Table 5: Waiting Time to First Appointment (Actualised) Annually</t>
  </si>
  <si>
    <t>Pain Medicine Additions to Ambulatory Care Waiting List</t>
  </si>
  <si>
    <t>Data source: Pheonix - Ambulatory Care Waiting List Entry Table
Note: referrals are reported as a proxy of accepted referrals entered into DHR Ambulatory Care Waiting List under Pain Medicine</t>
  </si>
  <si>
    <t>Clinic Did Not Attend Rates for Pain Medicine</t>
  </si>
  <si>
    <t>Table 3: Did Not Attend Rates (DNA)</t>
  </si>
  <si>
    <t>Note: numbers less than 10 have been de-identified by being grouped into the "Other" category</t>
  </si>
  <si>
    <t>Patient Demographics of Gynaecology Referrals</t>
  </si>
  <si>
    <t>Not Collected / Other</t>
  </si>
  <si>
    <t>Canberra Health Services</t>
  </si>
  <si>
    <t>Data provision in support of the Inquiry into Endometriosis and other pelvic pain conditions</t>
  </si>
  <si>
    <t>Article</t>
  </si>
  <si>
    <t>Directorate Responsible</t>
  </si>
  <si>
    <t>Provided Y/N</t>
  </si>
  <si>
    <t>delay reason</t>
  </si>
  <si>
    <t>HCSD</t>
  </si>
  <si>
    <t>CHS DSU</t>
  </si>
  <si>
    <t>Y</t>
  </si>
  <si>
    <t>unknown</t>
  </si>
  <si>
    <t>CHS WYC</t>
  </si>
  <si>
    <t>Education</t>
  </si>
  <si>
    <t>CHS CFO</t>
  </si>
  <si>
    <t>N</t>
  </si>
  <si>
    <t>CHS QSG</t>
  </si>
  <si>
    <t>Unable to provide data at granular level that would allow further interrogation of invoicing to enable cross checking of patients clinical records in order to determine whether in scope.  Resource intensive.</t>
  </si>
  <si>
    <t>Data not held by Canberra Health Services - would need to be sought from Translating Interpreter Services National (TIS National) via commonwealth department of Home Affairs.</t>
  </si>
  <si>
    <t>Unable to determine which appts relate to menstrual issues without clinical review of over 15K records due to the use of free text fields.  School health data is not identified with a diagnosis code. Resource intensive.</t>
  </si>
  <si>
    <t>CHS CFO provided data on approved IPTAS travel outside of ACT for treatment of endometriosis and other pelvic pain conditions.</t>
  </si>
  <si>
    <t xml:space="preserve">For the 2025-2026 financial year there have been six (6) patients who have required travel outside of the ACT to seek treatment for endometriosis and other pelvic pain conditions.  </t>
  </si>
  <si>
    <t>There were a total of seven (7) claims for assistance with a total of $2,205.88 being paid through the Interstate Patient Travel Assistance Scheme (IPTAS).</t>
  </si>
  <si>
    <t>While treatment is available within the ACT, patients can experience prolonged waiting times to access services.  Canberra residents who are required to travel interstate to seek treatment due to service availability in the ACT, can access some financial support through IPTAS.</t>
  </si>
  <si>
    <t>Jul 23</t>
  </si>
  <si>
    <t>Aug 23</t>
  </si>
  <si>
    <t>Sep 23</t>
  </si>
  <si>
    <t>Oct 23</t>
  </si>
  <si>
    <t>Nov 23</t>
  </si>
  <si>
    <t>Dec 23</t>
  </si>
  <si>
    <t>Jan 24</t>
  </si>
  <si>
    <t>Feb 24</t>
  </si>
  <si>
    <t>Mar 24</t>
  </si>
  <si>
    <t>Apr 24</t>
  </si>
  <si>
    <t>May 24</t>
  </si>
  <si>
    <t>Jun 24</t>
  </si>
  <si>
    <t>Jul 24</t>
  </si>
  <si>
    <t>Aug 24</t>
  </si>
  <si>
    <t>Sep 24</t>
  </si>
  <si>
    <t>Oct 24</t>
  </si>
  <si>
    <t>Nov 24</t>
  </si>
  <si>
    <t>Dec 24</t>
  </si>
  <si>
    <t>Feb 25</t>
  </si>
  <si>
    <t>Mar 25</t>
  </si>
  <si>
    <t>Apr 25</t>
  </si>
  <si>
    <t>May 25</t>
  </si>
  <si>
    <t>Jun 25</t>
  </si>
  <si>
    <t>Jul 25</t>
  </si>
  <si>
    <t>Aug 25</t>
  </si>
  <si>
    <t>Sep 25</t>
  </si>
  <si>
    <t>Oct 25</t>
  </si>
  <si>
    <t>Nov 25</t>
  </si>
  <si>
    <t>Dec 25</t>
  </si>
  <si>
    <t>Feb 26</t>
  </si>
  <si>
    <t>Mar 26</t>
  </si>
  <si>
    <t>Apr 26</t>
  </si>
  <si>
    <t>Walk In [1080]</t>
  </si>
  <si>
    <t>School Health Checks 23-26 YTD</t>
  </si>
  <si>
    <t>ALFRED DEAKIN HIGH SCHOOL SYHN CLINIC [138334]</t>
  </si>
  <si>
    <t>AMAROO SCHOOL SYHN CLINIC [138335]</t>
  </si>
  <si>
    <t>BELCONNEN HIGH SCHOOL SYHN CLINIC [138336]</t>
  </si>
  <si>
    <t>Brittany Gropler [79251]
CANBERRA HIGH SCHOOL SYHN CLINIC [138339]</t>
  </si>
  <si>
    <t>CALWELL HIGH SCHOOL SYHN CLINIC [138337]</t>
  </si>
  <si>
    <t>CAMPBELL HIGH SCHOOL SYHN CLINIC [138338]</t>
  </si>
  <si>
    <t>CANBERRA HIGH SCHOOL SYHN CLINIC [138339]</t>
  </si>
  <si>
    <t>CAROLINE CHISHOLM SCHOOL - SENIOR CAMPUS SYHN CLINIC [138340]</t>
  </si>
  <si>
    <t>EVELYN SCOTT SCHOOL SYHN CLINIC [188894]</t>
  </si>
  <si>
    <t>GOLD CREEK SCHOOL - SENIOR CAMPUS SYHN CLINIC [138341]</t>
  </si>
  <si>
    <t>HARRISON SCHOOL SYHN CLINIC [138342]</t>
  </si>
  <si>
    <t>KINGSFORD SMITH SCHOOL SYHN CLINIC [138343]</t>
  </si>
  <si>
    <t>LANYON HIGH SCHOOL SYHN CLINIC [138344]</t>
  </si>
  <si>
    <t>LYNEHAM HIGH SCHOOL SYHN CLINIC [138345]</t>
  </si>
  <si>
    <t>MELBA COPLAND SECONDARY SCHOOL SYHN CLINIC [138346]</t>
  </si>
  <si>
    <t>MELROSE HIGH SCHOOL SYHN CLINIC [138347]</t>
  </si>
  <si>
    <t>MOUNT STROMLO HIGH SCHOOL SYHN CLINIC [138348]</t>
  </si>
  <si>
    <t>TELOPEA PARK SCHOOL SYHN CLINIC [138351]</t>
  </si>
  <si>
    <t>UNIVERSITY OF CANBERRA HIGH SCHOOL KALEEN SYHN CLINIC [138352]</t>
  </si>
  <si>
    <t>WANNIASSA SCHOOL - SENIOR CAMPUS SYHN CLINIC [138353]</t>
  </si>
  <si>
    <t>School Health Checks by Site</t>
  </si>
  <si>
    <r>
      <rPr>
        <b/>
        <sz val="11"/>
        <color theme="1"/>
        <rFont val="Aptos Narrow"/>
        <family val="2"/>
        <scheme val="minor"/>
      </rPr>
      <t xml:space="preserve">(1.1) </t>
    </r>
    <r>
      <rPr>
        <sz val="11"/>
        <color theme="1"/>
        <rFont val="Aptos Narrow"/>
        <family val="2"/>
        <scheme val="minor"/>
      </rPr>
      <t>Admitted Patient Care Data (APC)</t>
    </r>
  </si>
  <si>
    <r>
      <rPr>
        <b/>
        <sz val="11"/>
        <color theme="1"/>
        <rFont val="Aptos Narrow"/>
        <family val="2"/>
        <scheme val="minor"/>
      </rPr>
      <t>(1.2)</t>
    </r>
    <r>
      <rPr>
        <sz val="11"/>
        <color theme="1"/>
        <rFont val="Aptos Narrow"/>
        <family val="2"/>
        <scheme val="minor"/>
      </rPr>
      <t xml:space="preserve"> Surgical Procedure Data</t>
    </r>
  </si>
  <si>
    <r>
      <rPr>
        <b/>
        <sz val="11"/>
        <color theme="1"/>
        <rFont val="Aptos Narrow"/>
        <family val="2"/>
        <scheme val="minor"/>
      </rPr>
      <t>(1.3)</t>
    </r>
    <r>
      <rPr>
        <sz val="11"/>
        <color theme="1"/>
        <rFont val="Aptos Narrow"/>
        <family val="2"/>
        <scheme val="minor"/>
      </rPr>
      <t xml:space="preserve"> Emergency Department Presentations</t>
    </r>
  </si>
  <si>
    <r>
      <rPr>
        <b/>
        <sz val="11"/>
        <color theme="1"/>
        <rFont val="Aptos Narrow"/>
        <family val="2"/>
        <scheme val="minor"/>
      </rPr>
      <t xml:space="preserve">(1.4) </t>
    </r>
    <r>
      <rPr>
        <sz val="11"/>
        <color theme="1"/>
        <rFont val="Aptos Narrow"/>
        <family val="2"/>
        <scheme val="minor"/>
      </rPr>
      <t>Outpatient Clinic Data</t>
    </r>
  </si>
  <si>
    <r>
      <rPr>
        <b/>
        <sz val="11"/>
        <color theme="1"/>
        <rFont val="Aptos Narrow"/>
        <family val="2"/>
        <scheme val="minor"/>
      </rPr>
      <t xml:space="preserve">(1.5) </t>
    </r>
    <r>
      <rPr>
        <sz val="11"/>
        <color theme="1"/>
        <rFont val="Aptos Narrow"/>
        <family val="2"/>
        <scheme val="minor"/>
      </rPr>
      <t>Pain Management Services Data</t>
    </r>
  </si>
  <si>
    <r>
      <rPr>
        <b/>
        <sz val="11"/>
        <color theme="1"/>
        <rFont val="Aptos Narrow"/>
        <family val="2"/>
        <scheme val="minor"/>
      </rPr>
      <t xml:space="preserve">(1.6) </t>
    </r>
    <r>
      <rPr>
        <sz val="11"/>
        <color theme="1"/>
        <rFont val="Aptos Narrow"/>
        <family val="2"/>
        <scheme val="minor"/>
      </rPr>
      <t>Allied Health Services Data</t>
    </r>
  </si>
  <si>
    <t>2. EDUCATION MINISTER</t>
  </si>
  <si>
    <t>1. HEALTH MINISTER</t>
  </si>
  <si>
    <r>
      <rPr>
        <b/>
        <sz val="11"/>
        <color theme="1"/>
        <rFont val="Aptos Narrow"/>
        <family val="2"/>
        <scheme val="minor"/>
      </rPr>
      <t xml:space="preserve">(2.1) </t>
    </r>
    <r>
      <rPr>
        <sz val="11"/>
        <color theme="1"/>
        <rFont val="Aptos Narrow"/>
        <family val="2"/>
        <scheme val="minor"/>
      </rPr>
      <t>School Health Data - presentations for menstrual health or pelvic pain</t>
    </r>
  </si>
  <si>
    <r>
      <rPr>
        <b/>
        <sz val="11"/>
        <color theme="1"/>
        <rFont val="Aptos Narrow"/>
        <family val="2"/>
        <scheme val="minor"/>
      </rPr>
      <t xml:space="preserve">(2.2) </t>
    </r>
    <r>
      <rPr>
        <sz val="11"/>
        <color theme="1"/>
        <rFont val="Aptos Narrow"/>
        <family val="2"/>
        <scheme val="minor"/>
      </rPr>
      <t>Health and Physical Education curriculum</t>
    </r>
  </si>
  <si>
    <r>
      <rPr>
        <b/>
        <sz val="11"/>
        <color theme="1"/>
        <rFont val="Aptos Narrow"/>
        <family val="2"/>
        <scheme val="minor"/>
      </rPr>
      <t xml:space="preserve">(2.3) </t>
    </r>
    <r>
      <rPr>
        <sz val="11"/>
        <color theme="1"/>
        <rFont val="Aptos Narrow"/>
        <family val="2"/>
        <scheme val="minor"/>
      </rPr>
      <t xml:space="preserve">Student Absenteeism Data </t>
    </r>
  </si>
  <si>
    <r>
      <rPr>
        <b/>
        <sz val="11"/>
        <color theme="1"/>
        <rFont val="Aptos Narrow"/>
        <family val="2"/>
        <scheme val="minor"/>
      </rPr>
      <t xml:space="preserve">(2.4) </t>
    </r>
    <r>
      <rPr>
        <sz val="11"/>
        <color theme="1"/>
        <rFont val="Aptos Narrow"/>
        <family val="2"/>
        <scheme val="minor"/>
      </rPr>
      <t>Teriary Education Data - presentations for menstrual health or pelvic pain</t>
    </r>
  </si>
  <si>
    <r>
      <rPr>
        <b/>
        <sz val="11"/>
        <color theme="1"/>
        <rFont val="Aptos Narrow"/>
        <family val="2"/>
        <scheme val="minor"/>
      </rPr>
      <t xml:space="preserve">(2.5) </t>
    </r>
    <r>
      <rPr>
        <sz val="11"/>
        <color theme="1"/>
        <rFont val="Aptos Narrow"/>
        <family val="2"/>
        <scheme val="minor"/>
      </rPr>
      <t>Academic accommodation requested for chronic health conditions</t>
    </r>
  </si>
  <si>
    <r>
      <rPr>
        <b/>
        <sz val="11"/>
        <color theme="1"/>
        <rFont val="Aptos Narrow"/>
        <family val="2"/>
        <scheme val="minor"/>
      </rPr>
      <t xml:space="preserve">(2.6) </t>
    </r>
    <r>
      <rPr>
        <sz val="11"/>
        <color theme="1"/>
        <rFont val="Aptos Narrow"/>
        <family val="2"/>
        <scheme val="minor"/>
      </rPr>
      <t>Student retention and completion rates</t>
    </r>
  </si>
  <si>
    <r>
      <rPr>
        <b/>
        <sz val="11"/>
        <color theme="1"/>
        <rFont val="Aptos Narrow"/>
        <family val="2"/>
        <scheme val="minor"/>
      </rPr>
      <t xml:space="preserve">(2.7) </t>
    </r>
    <r>
      <rPr>
        <sz val="11"/>
        <color theme="1"/>
        <rFont val="Aptos Narrow"/>
        <family val="2"/>
        <scheme val="minor"/>
      </rPr>
      <t xml:space="preserve">Examination / assessment flexibility policies </t>
    </r>
  </si>
  <si>
    <t>3. MULTICULTURAL AFFAIRS MINISTER</t>
  </si>
  <si>
    <r>
      <rPr>
        <b/>
        <sz val="11"/>
        <color theme="1"/>
        <rFont val="Aptos Narrow"/>
        <family val="2"/>
        <scheme val="minor"/>
      </rPr>
      <t xml:space="preserve">(3.1) </t>
    </r>
    <r>
      <rPr>
        <sz val="11"/>
        <color theme="1"/>
        <rFont val="Aptos Narrow"/>
        <family val="2"/>
        <scheme val="minor"/>
      </rPr>
      <t>Translating and Interpreting Services - utilisation in Gynae and Pain management</t>
    </r>
  </si>
  <si>
    <r>
      <rPr>
        <b/>
        <sz val="11"/>
        <color theme="1"/>
        <rFont val="Aptos Narrow"/>
        <family val="2"/>
        <scheme val="minor"/>
      </rPr>
      <t xml:space="preserve">(3.2) </t>
    </r>
    <r>
      <rPr>
        <sz val="11"/>
        <color theme="1"/>
        <rFont val="Aptos Narrow"/>
        <family val="2"/>
        <scheme val="minor"/>
      </rPr>
      <t>The types of languages requested</t>
    </r>
  </si>
  <si>
    <r>
      <rPr>
        <b/>
        <sz val="11"/>
        <color theme="1"/>
        <rFont val="Aptos Narrow"/>
        <family val="2"/>
        <scheme val="minor"/>
      </rPr>
      <t xml:space="preserve">(3.3) </t>
    </r>
    <r>
      <rPr>
        <sz val="11"/>
        <color theme="1"/>
        <rFont val="Aptos Narrow"/>
        <family val="2"/>
        <scheme val="minor"/>
      </rPr>
      <t>Availability and waiting times.</t>
    </r>
  </si>
  <si>
    <r>
      <rPr>
        <b/>
        <sz val="11"/>
        <color theme="1"/>
        <rFont val="Aptos Narrow"/>
        <family val="2"/>
        <scheme val="minor"/>
      </rPr>
      <t xml:space="preserve">(3.4) </t>
    </r>
    <r>
      <rPr>
        <sz val="11"/>
        <color theme="1"/>
        <rFont val="Aptos Narrow"/>
        <family val="2"/>
        <scheme val="minor"/>
      </rPr>
      <t>whether services that were discussed did go ahead or not</t>
    </r>
  </si>
  <si>
    <r>
      <rPr>
        <b/>
        <sz val="11"/>
        <color theme="1"/>
        <rFont val="Aptos Narrow"/>
        <family val="2"/>
        <scheme val="minor"/>
      </rPr>
      <t xml:space="preserve">(3.5) </t>
    </r>
    <r>
      <rPr>
        <sz val="11"/>
        <color theme="1"/>
        <rFont val="Aptos Narrow"/>
        <family val="2"/>
        <scheme val="minor"/>
      </rPr>
      <t>Culturally adapted health services - what exists in languages other than english.</t>
    </r>
  </si>
  <si>
    <r>
      <rPr>
        <b/>
        <sz val="11"/>
        <color theme="1"/>
        <rFont val="Aptos Narrow"/>
        <family val="2"/>
        <scheme val="minor"/>
      </rPr>
      <t xml:space="preserve">(3.6) </t>
    </r>
    <r>
      <rPr>
        <sz val="11"/>
        <color theme="1"/>
        <rFont val="Aptos Narrow"/>
        <family val="2"/>
        <scheme val="minor"/>
      </rPr>
      <t>Distribution channels</t>
    </r>
  </si>
  <si>
    <r>
      <rPr>
        <b/>
        <sz val="11"/>
        <color theme="1"/>
        <rFont val="Aptos Narrow"/>
        <family val="2"/>
        <scheme val="minor"/>
      </rPr>
      <t xml:space="preserve">(3.7) </t>
    </r>
    <r>
      <rPr>
        <sz val="11"/>
        <color theme="1"/>
        <rFont val="Aptos Narrow"/>
        <family val="2"/>
        <scheme val="minor"/>
      </rPr>
      <t>Community awareness</t>
    </r>
  </si>
  <si>
    <r>
      <rPr>
        <b/>
        <sz val="11"/>
        <color theme="1"/>
        <rFont val="Aptos Narrow"/>
        <family val="2"/>
        <scheme val="minor"/>
      </rPr>
      <t xml:space="preserve">(1.7) </t>
    </r>
    <r>
      <rPr>
        <sz val="11"/>
        <color theme="1"/>
        <rFont val="Aptos Narrow"/>
        <family val="2"/>
        <scheme val="minor"/>
      </rPr>
      <t>Out of pocket expenses - referrals interstate for treatment</t>
    </r>
  </si>
  <si>
    <r>
      <rPr>
        <b/>
        <sz val="11"/>
        <color theme="1"/>
        <rFont val="Aptos Narrow"/>
        <family val="2"/>
        <scheme val="minor"/>
      </rPr>
      <t xml:space="preserve">(1.8) </t>
    </r>
    <r>
      <rPr>
        <sz val="11"/>
        <color theme="1"/>
        <rFont val="Aptos Narrow"/>
        <family val="2"/>
        <scheme val="minor"/>
      </rPr>
      <t>ACT Clinical Trials Registry Data</t>
    </r>
  </si>
  <si>
    <r>
      <rPr>
        <b/>
        <sz val="11"/>
        <color theme="1"/>
        <rFont val="Aptos Narrow"/>
        <family val="2"/>
        <scheme val="minor"/>
      </rPr>
      <t xml:space="preserve">(1.9) </t>
    </r>
    <r>
      <rPr>
        <sz val="11"/>
        <color theme="1"/>
        <rFont val="Aptos Narrow"/>
        <family val="2"/>
        <scheme val="minor"/>
      </rPr>
      <t>ACT Public Service Workforce Data</t>
    </r>
  </si>
  <si>
    <t>CHS P&amp;C provided advice in the input document.</t>
  </si>
  <si>
    <t>HSCD/CHS</t>
  </si>
  <si>
    <t xml:space="preserve"> </t>
  </si>
  <si>
    <t xml:space="preserve">Demographic information not provided as unable to be broken down in relation to pelvic pain. </t>
  </si>
  <si>
    <t>https://meteor.aihw.gov.au/content/659454</t>
  </si>
  <si>
    <t>Country of birth was coded using the Standard Australian Classification of Countries (SACC) and aggregated into: Australia and Overseas</t>
  </si>
  <si>
    <t>7 Country of birth</t>
  </si>
  <si>
    <t>While the data custodian approves release of the data to support the Inquiry, the ACT Health and Community Services Directorate is working to implement the principles and practices of Indigenous Data Sovereignty and Indigenous Data Governance across the Directorate's data collections and reporting in collaboration with the Maiam nayri Wingara Indigenous Data Sovereignty collective. A key first step has been shifting away from deficit‑based narratives driven by Indigenous–non‑Indigenous comparisons towards jurisdictional comparisons and/or time‑series analysis.</t>
  </si>
  <si>
    <t>https://meteor.aihw.gov.au/content/291036</t>
  </si>
  <si>
    <t>6 Indigenous status</t>
  </si>
  <si>
    <t>https://meteor.aihw.gov.au/content/645857</t>
  </si>
  <si>
    <t>5 Disposition</t>
  </si>
  <si>
    <t>Other (all remaining jurisdictions or overseas)</t>
  </si>
  <si>
    <t>Other NSW</t>
  </si>
  <si>
    <t>Southern New South Wales (NSW)</t>
  </si>
  <si>
    <t>Australian Capital Territory (ACT)</t>
  </si>
  <si>
    <t>Place of residence was derived using Statistical Area Level 3 (SA3) and aggregated into:</t>
  </si>
  <si>
    <t>In the ACT, postcode is not a reliable indicator of socioeconomic area of usual residence.</t>
  </si>
  <si>
    <t>4 Place of residence</t>
  </si>
  <si>
    <r>
      <t>Unknown</t>
    </r>
    <r>
      <rPr>
        <sz val="12"/>
        <color theme="1"/>
        <rFont val="Aptos Narrow"/>
        <family val="2"/>
        <scheme val="minor"/>
      </rPr>
      <t xml:space="preserve"> where triage category was invalid or missing.</t>
    </r>
  </si>
  <si>
    <r>
      <t>Not applicable</t>
    </r>
    <r>
      <rPr>
        <sz val="12"/>
        <color theme="1"/>
        <rFont val="Aptos Narrow"/>
        <family val="2"/>
        <scheme val="minor"/>
      </rPr>
      <t xml:space="preserve"> for patients who did not wait or were recorded as dead on arrival (where applicable); and</t>
    </r>
  </si>
  <si>
    <t>Presentations were classified as:</t>
  </si>
  <si>
    <t>Category 5: ≤120 minutes</t>
  </si>
  <si>
    <t>Category 4: ≤60 minutes</t>
  </si>
  <si>
    <t>Category 3: ≤30 minutes</t>
  </si>
  <si>
    <t>Category 2: ≤10 minutes</t>
  </si>
  <si>
    <t>Category 1: ≤2 minutes</t>
  </si>
  <si>
    <t>Presentations were classified as seen on time if waiting time met the following thresholds:</t>
  </si>
  <si>
    <t xml:space="preserve">Whether a patient was “seen on time” was derived based on triage category and waiting time to be seen. </t>
  </si>
  <si>
    <t>3 Seen on time</t>
  </si>
  <si>
    <t>With the exception of abdominal pain, age groups have been limited to 10-14 to 55-59 for the purpose of this analysis. For analyses relating to abdominal pain, the cohort was restricted to women of reproductive age (15–44 years at the time of presentation).</t>
  </si>
  <si>
    <t xml:space="preserve">Age was calculated at the time of presentation and is presented in 5-year intervals (e.g., 15-19, 20-24). </t>
  </si>
  <si>
    <t>2 Age group</t>
  </si>
  <si>
    <t>https://meteor.aihw.gov.au/content/679153</t>
  </si>
  <si>
    <t>1 Triage category</t>
  </si>
  <si>
    <t>Analyses were stratified by the following variables:</t>
  </si>
  <si>
    <t>Disaggregation</t>
  </si>
  <si>
    <t>Diagnoses for abdominal pain are not limited to pelvic pain and include all presentation for digestive-related abdominal pain.</t>
  </si>
  <si>
    <t>For analyses relating to abdominal pain, the cohort was restricted to women of reproductive age (15–44 years at the time of presentation).</t>
  </si>
  <si>
    <t>Note</t>
  </si>
  <si>
    <t>R10.4 (other abdominal pain)</t>
  </si>
  <si>
    <t>R10.3 (lower abdominal pain)</t>
  </si>
  <si>
    <t>R10.1 (upper abdominal pain)</t>
  </si>
  <si>
    <t>R10.0 (acute abdomen)</t>
  </si>
  <si>
    <t>Abdominal pain:</t>
  </si>
  <si>
    <r>
      <t>Endometriosis:</t>
    </r>
    <r>
      <rPr>
        <sz val="12"/>
        <color theme="1"/>
        <rFont val="Aptos Narrow"/>
        <family val="2"/>
        <scheme val="minor"/>
      </rPr>
      <t xml:space="preserve"> N80.9</t>
    </r>
  </si>
  <si>
    <r>
      <t>Menorrhagia:</t>
    </r>
    <r>
      <rPr>
        <sz val="12"/>
        <color theme="1"/>
        <rFont val="Aptos Narrow"/>
        <family val="2"/>
        <scheme val="minor"/>
      </rPr>
      <t xml:space="preserve"> N92.0</t>
    </r>
  </si>
  <si>
    <r>
      <t>Dysmenorrhoea:</t>
    </r>
    <r>
      <rPr>
        <sz val="12"/>
        <color theme="1"/>
        <rFont val="Aptos Narrow"/>
        <family val="2"/>
        <scheme val="minor"/>
      </rPr>
      <t xml:space="preserve"> N94.6</t>
    </r>
  </si>
  <si>
    <r>
      <t xml:space="preserve">Note: the diagnosis R10.22 </t>
    </r>
    <r>
      <rPr>
        <i/>
        <sz val="11"/>
        <color theme="1"/>
        <rFont val="Aptos Narrow"/>
        <family val="2"/>
        <scheme val="minor"/>
      </rPr>
      <t>Pelvic and perineal pain associated with the female pelvis</t>
    </r>
    <r>
      <rPr>
        <sz val="11"/>
        <color theme="1"/>
        <rFont val="Aptos Narrow"/>
        <family val="2"/>
        <scheme val="minor"/>
      </rPr>
      <t xml:space="preserve"> was added to the IHACPA EDP short list in version 13 and was a valid code from 1 July 2025. There is no equivalent code in the short list prior to this date.</t>
    </r>
  </si>
  <si>
    <r>
      <t>Pelvic pain:</t>
    </r>
    <r>
      <rPr>
        <sz val="12"/>
        <color theme="1"/>
        <rFont val="Aptos Narrow"/>
        <family val="2"/>
        <scheme val="minor"/>
      </rPr>
      <t xml:space="preserve"> R10.22</t>
    </r>
  </si>
  <si>
    <t xml:space="preserve">Presentations were identified based on the principal diagnosis code recorded for each ED encounter. </t>
  </si>
  <si>
    <t>Primary Reason for Presentation</t>
  </si>
  <si>
    <t>3. Had a principal diagnosis corresponding to one of the ICD-10-AM codes specified below.</t>
  </si>
  <si>
    <t>2. Took place at an ACT public hospital; and</t>
  </si>
  <si>
    <t>1. Occurred within the requested time period (calendar years 2023, 2024, 2025);</t>
  </si>
  <si>
    <t>ED presentations were included if they met all of the following criteria:</t>
  </si>
  <si>
    <t>Inclusion Criteria</t>
  </si>
  <si>
    <t>Cells less than 5 have been suppressed</t>
  </si>
  <si>
    <t>Suppression</t>
  </si>
  <si>
    <t>Age groups - Enterprise Data Platform (Gold layer) as at 12 May 2026.</t>
  </si>
  <si>
    <t>Enterprise Data Platform (Gold layer) as at 5 May 2026.</t>
  </si>
  <si>
    <t>Data Source</t>
  </si>
  <si>
    <t>n.a. Not available</t>
  </si>
  <si>
    <t xml:space="preserve">(b) </t>
  </si>
  <si>
    <r>
      <t xml:space="preserve">(a) The diagnosis R10.22 </t>
    </r>
    <r>
      <rPr>
        <i/>
        <sz val="11"/>
        <color theme="1"/>
        <rFont val="Aptos Narrow"/>
        <family val="2"/>
        <scheme val="minor"/>
      </rPr>
      <t>Pelvic and perineal pain associated with the female pelvis</t>
    </r>
    <r>
      <rPr>
        <sz val="11"/>
        <color theme="1"/>
        <rFont val="Aptos Narrow"/>
        <family val="2"/>
        <scheme val="minor"/>
      </rPr>
      <t xml:space="preserve"> was added to the IHACPA EDP short list in version 13 and was a valid code from 1 July 2025. There is no equivalent code in the short list prior to this date.</t>
    </r>
  </si>
  <si>
    <t>&lt; 5</t>
  </si>
  <si>
    <t>n.a.</t>
  </si>
  <si>
    <t>55 - 59</t>
  </si>
  <si>
    <t>50 - 54</t>
  </si>
  <si>
    <t>45 - 49</t>
  </si>
  <si>
    <t>40 - 44</t>
  </si>
  <si>
    <t>35 - 39</t>
  </si>
  <si>
    <t>30 - 34</t>
  </si>
  <si>
    <t>25 - 29</t>
  </si>
  <si>
    <t>20 - 24</t>
  </si>
  <si>
    <t>15 - 19</t>
  </si>
  <si>
    <t>10 -14</t>
  </si>
  <si>
    <r>
      <t>Pelvic pain</t>
    </r>
    <r>
      <rPr>
        <b/>
        <vertAlign val="superscript"/>
        <sz val="11"/>
        <color theme="1"/>
        <rFont val="Aptos Narrow"/>
        <family val="2"/>
        <scheme val="minor"/>
      </rPr>
      <t>(a)</t>
    </r>
  </si>
  <si>
    <t>Menorrhagia</t>
  </si>
  <si>
    <t>Endometriosis</t>
  </si>
  <si>
    <t>Dysmenorrhoea</t>
  </si>
  <si>
    <t>Abdominal pain (in reproductive age patients)</t>
  </si>
  <si>
    <t/>
  </si>
  <si>
    <r>
      <t>ACT public hospital emergency department presentations for abdominal pain, dysmenorrhoea, endometriosis, menorrhagia, and pelvic pain</t>
    </r>
    <r>
      <rPr>
        <b/>
        <vertAlign val="superscript"/>
        <sz val="11"/>
        <color theme="1"/>
        <rFont val="Aptos Narrow"/>
        <family val="2"/>
        <scheme val="minor"/>
      </rPr>
      <t>(a)</t>
    </r>
    <r>
      <rPr>
        <b/>
        <sz val="11"/>
        <color theme="1"/>
        <rFont val="Aptos Narrow"/>
        <family val="2"/>
        <scheme val="minor"/>
      </rPr>
      <t>, by age group</t>
    </r>
    <r>
      <rPr>
        <b/>
        <vertAlign val="superscript"/>
        <sz val="11"/>
        <color theme="1"/>
        <rFont val="Aptos Narrow"/>
        <family val="2"/>
        <scheme val="minor"/>
      </rPr>
      <t>(b)</t>
    </r>
    <r>
      <rPr>
        <b/>
        <sz val="11"/>
        <color theme="1"/>
        <rFont val="Aptos Narrow"/>
        <family val="2"/>
        <scheme val="minor"/>
      </rPr>
      <t>, 2023 to 2025</t>
    </r>
  </si>
  <si>
    <t>9 Triage category – not assigned</t>
  </si>
  <si>
    <t>5 Non-urgent: within 120 minutes</t>
  </si>
  <si>
    <t>4 Semi-urgent: within 60 minutes</t>
  </si>
  <si>
    <t>3 Urgent: within 30 minutes</t>
  </si>
  <si>
    <t>2 Emergency: within 10 minutes</t>
  </si>
  <si>
    <t>1 Resuscitation: Immediate (within seconds)</t>
  </si>
  <si>
    <r>
      <t>ACT public hospital emergency department presentations for abdominal pain, dysmenorrhoea, endometriosis, menorrhagia, and pelvic pain</t>
    </r>
    <r>
      <rPr>
        <b/>
        <vertAlign val="superscript"/>
        <sz val="11"/>
        <color theme="1"/>
        <rFont val="Aptos Narrow"/>
        <family val="2"/>
        <scheme val="minor"/>
      </rPr>
      <t>(a)</t>
    </r>
    <r>
      <rPr>
        <b/>
        <sz val="11"/>
        <color theme="1"/>
        <rFont val="Aptos Narrow"/>
        <family val="2"/>
        <scheme val="minor"/>
      </rPr>
      <t>, by triage category, 2023 to 2025</t>
    </r>
  </si>
  <si>
    <t>Seen on time</t>
  </si>
  <si>
    <r>
      <t>Proportion of ACT public hospital emergency department presentations seen on time for abdominal pain, dysmenorrhoea, endometriosis, menorrhagia, and pelvic pain</t>
    </r>
    <r>
      <rPr>
        <b/>
        <vertAlign val="superscript"/>
        <sz val="11"/>
        <color theme="1"/>
        <rFont val="Aptos Narrow"/>
        <family val="2"/>
        <scheme val="minor"/>
      </rPr>
      <t>(a)</t>
    </r>
    <r>
      <rPr>
        <b/>
        <sz val="11"/>
        <color theme="1"/>
        <rFont val="Aptos Narrow"/>
        <family val="2"/>
        <scheme val="minor"/>
      </rPr>
      <t>, by age group, 2023 to 2025</t>
    </r>
  </si>
  <si>
    <t>Other (including overseas and unknown)</t>
  </si>
  <si>
    <t>NSW Southern</t>
  </si>
  <si>
    <t>NSW Other</t>
  </si>
  <si>
    <r>
      <t>Eemergency department presentations for abdominal pain, dysmenorrhoea, endometriosis, menorrhagia, and pelvic pain</t>
    </r>
    <r>
      <rPr>
        <b/>
        <vertAlign val="superscript"/>
        <sz val="11"/>
        <color theme="1"/>
        <rFont val="Aptos Narrow"/>
        <family val="2"/>
        <scheme val="minor"/>
      </rPr>
      <t>(a)</t>
    </r>
    <r>
      <rPr>
        <b/>
        <sz val="11"/>
        <color theme="1"/>
        <rFont val="Aptos Narrow"/>
        <family val="2"/>
        <scheme val="minor"/>
      </rPr>
      <t>, by area of usual residence, 2023 to 2025</t>
    </r>
  </si>
  <si>
    <t>5 Left at own risk after being attended by a health care professional but before the non-admitted patient emergency department service episode was completed</t>
  </si>
  <si>
    <t>4 Did not wait to be attended by a health care professional</t>
  </si>
  <si>
    <t>3 Non-admitted patient emergency department service episode completed - referred to another hospital for admission</t>
  </si>
  <si>
    <t>2 Emergency department stay completed - departed without being transferred to a short stay unit, hospital-in-the-home or other admitted patient care unit in this hospital or referred to another hospital</t>
  </si>
  <si>
    <t>1 Transferred for admitted patient care in this hospital (either short stay unit, hospital-in-the-home or other admitted patient care unit)</t>
  </si>
  <si>
    <t>Episode end status</t>
  </si>
  <si>
    <r>
      <t>Public Hospital Emergency Department Presentations for Abdominal Pain (Reproductive-Age Patients), Dysmenorrhoea, Endometriosis, Menorrhagia, and Pelvic Pain</t>
    </r>
    <r>
      <rPr>
        <b/>
        <vertAlign val="superscript"/>
        <sz val="11"/>
        <color theme="1"/>
        <rFont val="Aptos Narrow"/>
        <family val="2"/>
        <scheme val="minor"/>
      </rPr>
      <t>(a)</t>
    </r>
    <r>
      <rPr>
        <b/>
        <sz val="11"/>
        <color theme="1"/>
        <rFont val="Aptos Narrow"/>
        <family val="2"/>
        <scheme val="minor"/>
      </rPr>
      <t>, by episode end status, 2023 to 2025</t>
    </r>
  </si>
  <si>
    <t>(b) While the data custodian approves release of the data to support the Inquiry, the ACT Health and Community Services Directorate is working to implement the principles and practices of Indigenous Data Sovereignty and Indigenous Data Governance across the Directorate's data collections and reporting in collaboration with the Maiam nayri Wingara Indigenous Data Sovereignty collective. A key first step has been shifting away from deficit‑based narratives driven by Indigenous–non‑Indigenous comparisons towards jurisdictional comparisons and/or time‑series analysis.</t>
  </si>
  <si>
    <t>Unknown</t>
  </si>
  <si>
    <t>Aboriginal and/or Torres Strait Islander origin</t>
  </si>
  <si>
    <r>
      <t>ACT Public Hospital Emergency Department Presentations for Abdominal Pain (Reproductive-Age Patients), Dysmenorrhoea, Endometriosis, Menorrhagia, and Pelvic Pain</t>
    </r>
    <r>
      <rPr>
        <b/>
        <vertAlign val="superscript"/>
        <sz val="11"/>
        <color theme="1"/>
        <rFont val="Aptos Narrow"/>
        <family val="2"/>
        <scheme val="minor"/>
      </rPr>
      <t>(a)</t>
    </r>
    <r>
      <rPr>
        <b/>
        <sz val="11"/>
        <color theme="1"/>
        <rFont val="Aptos Narrow"/>
        <family val="2"/>
        <scheme val="minor"/>
      </rPr>
      <t>, by Indigenous status</t>
    </r>
    <r>
      <rPr>
        <b/>
        <vertAlign val="superscript"/>
        <sz val="11"/>
        <color theme="1"/>
        <rFont val="Aptos Narrow"/>
        <family val="2"/>
        <scheme val="minor"/>
      </rPr>
      <t>(b)</t>
    </r>
    <r>
      <rPr>
        <b/>
        <sz val="11"/>
        <color theme="1"/>
        <rFont val="Aptos Narrow"/>
        <family val="2"/>
        <scheme val="minor"/>
      </rPr>
      <t>, 2023 to 2025</t>
    </r>
  </si>
  <si>
    <t>Overseas</t>
  </si>
  <si>
    <r>
      <t>ACT Public Hospital Emergency Department Presentations for Abdominal Pain (Reproductive-Age Patients), Dysmenorrhoea, Endometriosis, Menorrhagia, and Pelvic Pain</t>
    </r>
    <r>
      <rPr>
        <b/>
        <vertAlign val="superscript"/>
        <sz val="11"/>
        <color theme="1"/>
        <rFont val="Aptos Narrow"/>
        <family val="2"/>
        <scheme val="minor"/>
      </rPr>
      <t>(a)</t>
    </r>
    <r>
      <rPr>
        <b/>
        <sz val="11"/>
        <color theme="1"/>
        <rFont val="Aptos Narrow"/>
        <family val="2"/>
        <scheme val="minor"/>
      </rPr>
      <t>, by country of birth 2023 to 2025</t>
    </r>
  </si>
  <si>
    <t>Postcode of residence is not an indicator of socioeconomic status of area of usual residence in the ACT due to the unique planning underpinning ACT suburbs, postcode is not a proxy as many suburbs and postcodes with a medium-high overall SEFA have pockets of very low and very high socioeconomic status which is invisible at the suburb and postcode disaggregation.</t>
  </si>
  <si>
    <t>Unable to provide the data, relevant criteria not available in data set:
• Wait time from specialist referral to surgery
• Post-operative diagnosis confirmation
The following analysis is complex, not achievable in the timeframe 
• Complications and re-admission rates</t>
  </si>
  <si>
    <t>Emergency department administrative data does not support the identification of patients subsequently referred to gynaecology outpatients.</t>
  </si>
  <si>
    <t>Y
remainder 
22 May 26</t>
  </si>
  <si>
    <t>HCSD/CHS</t>
  </si>
  <si>
    <t>The Canberra Health Services Consumer handouts development and review process includes the consideration of translating approved CHS consumer handouts into languages other than English and advice on how to ensure the translation is completed by an accredited interpreter/translator.
Translated CHS Consumer handouts that provide general information about services or healthcare are made available on the CHS Website, Resources, Information in other languages page - Resources search - Canberra Health Services.
The resources currently on the CHS Website are:
• Breast Screen ACT information in Arabic, Chinese, Croatian, Hindi, Italian, Persian and Spanish.
• Welcome to the Emergency Department in Arabic, Chinese, Farsi, Spanish and Vietnamese.
All translated CHS consumer handouts are available internally for staff on the CHS Policy and Guidance Documents Register. We have recently developed translated resources for Perineal Massage into Arabic, Dari, Hindi, Nepalese, Chinese, Vietnamese and Bengali. These are not available on the CHS website as they need to be provided with instructions from a clinician in the presence of an interpreter.
CHS also utilises consumer handouts in languages other than English produced by other organisations. Examples of websites CHS uses for translated consumer handouts are:
• Australian Commission on Safety and Quality in Healthcare. This website provides resources about Charter of Healthcare Rights and information about healthcare conditions.
• Beyond Blue. This website has resources about mental illness, disorders and preventative and support strategies.
• Kidney Health Australia. This website has resources about living with kidney disease, treatment and support.
• National Stroke Foundation. This website has resources about how to recognise stroke, treatment, recovery and support.
CHS staff use the resources on the CHS Policy and Guidance Documents Register to provide relevant consumer handouts to consumers tailored, where possible, to the consumers preferred format and language.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</si>
</sst>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i/>
      <sz val="8"/>
      <color theme="1"/>
      <name val="Aptos Narrow"/>
      <family val="2"/>
      <scheme val="minor"/>
    </font>
    <font>
      <b/>
      <sz val="14"/>
      <color theme="1"/>
      <name val="Aptos Narrow"/>
      <family val="2"/>
      <scheme val="minor"/>
    </font>
    <font>
      <sz val="8"/>
      <color theme="1"/>
      <name val="Aptos Narrow"/>
      <family val="2"/>
      <scheme val="minor"/>
    </font>
    <font>
      <b/>
      <sz val="16"/>
      <color rgb="FF000000"/>
      <name val="Aptos Narrow"/>
      <family val="2"/>
      <scheme val="minor"/>
    </font>
    <font>
      <sz val="18"/>
      <color theme="1"/>
      <name val="Aptos Narrow"/>
      <family val="2"/>
      <scheme val="minor"/>
    </font>
    <font>
      <sz val="10"/>
      <color theme="1"/>
      <name val="Aptos Narrow"/>
      <family val="2"/>
      <scheme val="minor"/>
    </font>
    <font>
      <b/>
      <sz val="10"/>
      <color theme="1"/>
      <name val="Aptos Narrow"/>
      <family val="2"/>
      <scheme val="minor"/>
    </font>
    <font>
      <b/>
      <sz val="11"/>
      <color theme="0"/>
      <name val="Aptos Narrow"/>
      <family val="2"/>
      <scheme val="minor"/>
    </font>
    <font>
      <b/>
      <sz val="18"/>
      <color theme="0"/>
      <name val="Aptos Narrow"/>
      <family val="2"/>
      <scheme val="minor"/>
    </font>
    <font>
      <b/>
      <sz val="10"/>
      <color theme="0"/>
      <name val="Aptos Narrow"/>
      <family val="2"/>
      <scheme val="minor"/>
    </font>
    <font>
      <sz val="11"/>
      <color rgb="FFFF0000"/>
      <name val="Aptos Narrow"/>
      <family val="2"/>
      <scheme val="minor"/>
    </font>
    <font>
      <sz val="12"/>
      <color theme="1"/>
      <name val="Aptos Narrow"/>
      <family val="2"/>
      <scheme val="minor"/>
    </font>
    <font>
      <u/>
      <sz val="11"/>
      <color theme="10"/>
      <name val="Aptos Narrow"/>
      <family val="2"/>
      <scheme val="minor"/>
    </font>
    <font>
      <u/>
      <sz val="12"/>
      <color theme="10"/>
      <name val="Aptos Narrow"/>
      <family val="2"/>
      <scheme val="minor"/>
    </font>
    <font>
      <b/>
      <sz val="12"/>
      <color theme="1"/>
      <name val="Aptos Narrow"/>
      <family val="2"/>
      <scheme val="minor"/>
    </font>
    <font>
      <i/>
      <sz val="11"/>
      <color theme="1"/>
      <name val="Aptos Narrow"/>
      <family val="2"/>
      <scheme val="minor"/>
    </font>
    <font>
      <b/>
      <vertAlign val="superscript"/>
      <sz val="11"/>
      <color theme="1"/>
      <name val="Aptos Narrow"/>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7030A0"/>
        <bgColor indexed="64"/>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cellStyleXfs>
  <cellXfs count="93">
    <xf numFmtId="0" fontId="0" fillId="0" borderId="0" xfId="0"/>
    <xf numFmtId="0" fontId="0" fillId="0" borderId="0" xfId="0" applyAlignment="1">
      <alignment horizontal="left"/>
    </xf>
    <xf numFmtId="0" fontId="0" fillId="0" borderId="0" xfId="0" applyAlignment="1">
      <alignment horizontal="center"/>
    </xf>
    <xf numFmtId="0" fontId="2" fillId="0" borderId="0" xfId="0" applyFont="1" applyAlignment="1">
      <alignment horizontal="left"/>
    </xf>
    <xf numFmtId="0" fontId="3"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left" vertical="center"/>
    </xf>
    <xf numFmtId="0" fontId="2" fillId="0" borderId="1" xfId="0" applyFont="1" applyBorder="1"/>
    <xf numFmtId="0" fontId="0" fillId="0" borderId="2" xfId="0" applyBorder="1"/>
    <xf numFmtId="164" fontId="0" fillId="0" borderId="2" xfId="1" applyNumberFormat="1" applyFont="1" applyBorder="1"/>
    <xf numFmtId="0" fontId="2" fillId="0" borderId="2" xfId="0" applyFont="1" applyBorder="1"/>
    <xf numFmtId="165" fontId="0" fillId="0" borderId="0" xfId="2" applyNumberFormat="1" applyFont="1"/>
    <xf numFmtId="165" fontId="0" fillId="0" borderId="2" xfId="2" applyNumberFormat="1" applyFont="1" applyBorder="1"/>
    <xf numFmtId="165" fontId="2" fillId="0" borderId="1" xfId="2" applyNumberFormat="1" applyFont="1" applyBorder="1"/>
    <xf numFmtId="165" fontId="2" fillId="0" borderId="2" xfId="2" applyNumberFormat="1" applyFont="1" applyBorder="1"/>
    <xf numFmtId="17" fontId="0" fillId="0" borderId="0" xfId="0" applyNumberFormat="1"/>
    <xf numFmtId="0" fontId="7" fillId="0" borderId="0" xfId="0" applyFont="1"/>
    <xf numFmtId="0" fontId="2" fillId="0" borderId="3" xfId="0" applyFont="1" applyBorder="1" applyAlignment="1">
      <alignment vertical="top"/>
    </xf>
    <xf numFmtId="0" fontId="2" fillId="0" borderId="3" xfId="0" applyFont="1" applyBorder="1" applyAlignment="1">
      <alignment vertical="top" wrapText="1"/>
    </xf>
    <xf numFmtId="0" fontId="2" fillId="0" borderId="0" xfId="0" applyFont="1" applyAlignment="1">
      <alignment vertical="top"/>
    </xf>
    <xf numFmtId="0" fontId="0" fillId="0" borderId="3" xfId="0" applyBorder="1" applyAlignment="1">
      <alignment vertical="top"/>
    </xf>
    <xf numFmtId="0" fontId="0" fillId="0" borderId="3" xfId="0" applyBorder="1" applyAlignment="1">
      <alignment vertical="top" wrapText="1"/>
    </xf>
    <xf numFmtId="0" fontId="0" fillId="0" borderId="0" xfId="0" applyAlignment="1">
      <alignment vertical="top"/>
    </xf>
    <xf numFmtId="0" fontId="8" fillId="0" borderId="0" xfId="0" applyFont="1"/>
    <xf numFmtId="0" fontId="9" fillId="0" borderId="3" xfId="0" applyFont="1" applyBorder="1" applyAlignment="1">
      <alignment vertical="top" wrapText="1"/>
    </xf>
    <xf numFmtId="0" fontId="8" fillId="0" borderId="3" xfId="0" applyFont="1" applyBorder="1" applyAlignment="1">
      <alignment vertical="top" wrapText="1"/>
    </xf>
    <xf numFmtId="0" fontId="0" fillId="0" borderId="3" xfId="0" applyBorder="1"/>
    <xf numFmtId="0" fontId="11" fillId="3" borderId="0" xfId="0" applyFont="1" applyFill="1"/>
    <xf numFmtId="0" fontId="12" fillId="3" borderId="0" xfId="0" applyFont="1" applyFill="1"/>
    <xf numFmtId="0" fontId="10" fillId="3" borderId="0" xfId="0" applyFont="1" applyFill="1"/>
    <xf numFmtId="0" fontId="0" fillId="4" borderId="0" xfId="0" applyFill="1"/>
    <xf numFmtId="0" fontId="14" fillId="4" borderId="0" xfId="0" applyFont="1" applyFill="1"/>
    <xf numFmtId="0" fontId="14" fillId="4" borderId="0" xfId="0" applyFont="1" applyFill="1" applyAlignment="1">
      <alignment horizontal="left" vertical="center" indent="2"/>
    </xf>
    <xf numFmtId="0" fontId="16" fillId="4" borderId="0" xfId="3" applyFont="1" applyFill="1" applyAlignment="1">
      <alignment horizontal="left" vertical="center" indent="1"/>
    </xf>
    <xf numFmtId="0" fontId="14" fillId="4" borderId="0" xfId="0" applyFont="1" applyFill="1" applyAlignment="1">
      <alignment horizontal="left" vertical="center" indent="1"/>
    </xf>
    <xf numFmtId="0" fontId="17" fillId="4" borderId="0" xfId="0" applyFont="1" applyFill="1" applyAlignment="1">
      <alignment horizontal="left" vertical="center" indent="1"/>
    </xf>
    <xf numFmtId="0" fontId="17" fillId="4" borderId="0" xfId="0" applyFont="1" applyFill="1" applyAlignment="1">
      <alignment horizontal="left" vertical="center" indent="2"/>
    </xf>
    <xf numFmtId="0" fontId="14" fillId="4" borderId="0" xfId="0" applyFont="1" applyFill="1" applyAlignment="1">
      <alignment horizontal="left" vertical="center" wrapText="1" indent="1"/>
    </xf>
    <xf numFmtId="0" fontId="17" fillId="4" borderId="0" xfId="0" applyFont="1" applyFill="1" applyAlignment="1">
      <alignment vertical="center"/>
    </xf>
    <xf numFmtId="0" fontId="14" fillId="4" borderId="0" xfId="0" applyFont="1" applyFill="1" applyAlignment="1">
      <alignment horizontal="left" indent="3"/>
    </xf>
    <xf numFmtId="0" fontId="17" fillId="4" borderId="0" xfId="0" applyFont="1" applyFill="1"/>
    <xf numFmtId="49" fontId="0" fillId="0" borderId="0" xfId="0" applyNumberFormat="1"/>
    <xf numFmtId="49" fontId="0" fillId="4" borderId="0" xfId="0" applyNumberFormat="1" applyFill="1" applyAlignment="1">
      <alignment horizontal="left" indent="1"/>
    </xf>
    <xf numFmtId="0" fontId="0" fillId="4" borderId="0" xfId="0" applyFill="1" applyAlignment="1">
      <alignment horizontal="left"/>
    </xf>
    <xf numFmtId="0" fontId="0" fillId="4" borderId="0" xfId="0" applyFill="1" applyAlignment="1">
      <alignment horizontal="right"/>
    </xf>
    <xf numFmtId="0" fontId="2" fillId="4" borderId="0" xfId="0" applyFont="1" applyFill="1" applyAlignment="1">
      <alignment horizontal="right"/>
    </xf>
    <xf numFmtId="0" fontId="2" fillId="4" borderId="0" xfId="0" applyFont="1" applyFill="1" applyAlignment="1">
      <alignment horizontal="left"/>
    </xf>
    <xf numFmtId="49" fontId="2" fillId="4" borderId="0" xfId="0" applyNumberFormat="1" applyFont="1" applyFill="1" applyAlignment="1">
      <alignment horizontal="left"/>
    </xf>
    <xf numFmtId="0" fontId="0" fillId="0" borderId="0" xfId="0" applyAlignment="1">
      <alignment horizontal="right"/>
    </xf>
    <xf numFmtId="0" fontId="2" fillId="5" borderId="7" xfId="0" applyFont="1" applyFill="1" applyBorder="1" applyAlignment="1">
      <alignment horizontal="right"/>
    </xf>
    <xf numFmtId="49" fontId="2" fillId="5" borderId="7" xfId="0" applyNumberFormat="1" applyFont="1" applyFill="1" applyBorder="1"/>
    <xf numFmtId="0" fontId="0" fillId="4" borderId="0" xfId="0" applyFill="1" applyAlignment="1">
      <alignment horizontal="left" indent="1"/>
    </xf>
    <xf numFmtId="0" fontId="2" fillId="4" borderId="7" xfId="0" applyFont="1" applyFill="1" applyBorder="1" applyAlignment="1">
      <alignment horizontal="right"/>
    </xf>
    <xf numFmtId="0" fontId="2" fillId="4" borderId="7" xfId="0" applyFont="1" applyFill="1" applyBorder="1"/>
    <xf numFmtId="164" fontId="0" fillId="4" borderId="9" xfId="1" applyNumberFormat="1" applyFont="1" applyFill="1" applyBorder="1" applyAlignment="1">
      <alignment horizontal="right"/>
    </xf>
    <xf numFmtId="0" fontId="0" fillId="4" borderId="9" xfId="0" applyFill="1" applyBorder="1" applyAlignment="1">
      <alignment horizontal="right"/>
    </xf>
    <xf numFmtId="164" fontId="0" fillId="4" borderId="0" xfId="1" applyNumberFormat="1" applyFont="1" applyFill="1" applyAlignment="1">
      <alignment horizontal="right"/>
    </xf>
    <xf numFmtId="0" fontId="2" fillId="5" borderId="7" xfId="0" applyFont="1" applyFill="1" applyBorder="1"/>
    <xf numFmtId="0" fontId="2" fillId="5" borderId="9" xfId="0" applyFont="1" applyFill="1" applyBorder="1" applyAlignment="1">
      <alignment horizontal="right"/>
    </xf>
    <xf numFmtId="0" fontId="2" fillId="5" borderId="9" xfId="0" applyFont="1" applyFill="1" applyBorder="1" applyAlignment="1">
      <alignment horizontal="left"/>
    </xf>
    <xf numFmtId="0" fontId="0" fillId="4" borderId="0" xfId="0" applyFill="1" applyAlignment="1">
      <alignment horizontal="left" vertical="top" wrapText="1" indent="2"/>
    </xf>
    <xf numFmtId="0" fontId="0" fillId="4" borderId="0" xfId="0" applyFill="1" applyAlignment="1">
      <alignment horizontal="left" wrapText="1" indent="2"/>
    </xf>
    <xf numFmtId="0" fontId="0" fillId="0" borderId="0" xfId="0" applyAlignment="1">
      <alignment horizontal="left" indent="2"/>
    </xf>
    <xf numFmtId="0" fontId="0" fillId="4" borderId="0" xfId="0" applyFill="1" applyAlignment="1">
      <alignment horizontal="left" vertical="center" wrapText="1" indent="2"/>
    </xf>
    <xf numFmtId="0" fontId="0" fillId="0" borderId="0" xfId="0" applyAlignment="1">
      <alignment vertical="center"/>
    </xf>
    <xf numFmtId="0" fontId="0" fillId="4" borderId="0" xfId="0" applyFill="1" applyAlignment="1">
      <alignment horizontal="left" vertical="center" wrapText="1" indent="1"/>
    </xf>
    <xf numFmtId="0" fontId="2" fillId="5" borderId="1" xfId="0" applyFont="1" applyFill="1" applyBorder="1" applyAlignment="1">
      <alignment horizontal="right"/>
    </xf>
    <xf numFmtId="0" fontId="2" fillId="5" borderId="1" xfId="0" applyFont="1" applyFill="1" applyBorder="1"/>
    <xf numFmtId="0" fontId="0" fillId="0" borderId="0" xfId="0" applyAlignment="1">
      <alignment wrapText="1"/>
    </xf>
    <xf numFmtId="0" fontId="2" fillId="4" borderId="0" xfId="0" applyFont="1" applyFill="1"/>
    <xf numFmtId="0" fontId="2" fillId="4" borderId="1" xfId="0" applyFont="1" applyFill="1" applyBorder="1" applyAlignment="1">
      <alignment horizontal="right"/>
    </xf>
    <xf numFmtId="0" fontId="0" fillId="4" borderId="1" xfId="0" applyFill="1" applyBorder="1"/>
    <xf numFmtId="0" fontId="2" fillId="5" borderId="9" xfId="0" applyFont="1" applyFill="1" applyBorder="1"/>
    <xf numFmtId="0" fontId="13" fillId="0" borderId="0" xfId="0" applyFont="1"/>
    <xf numFmtId="15" fontId="0" fillId="0" borderId="3" xfId="0" applyNumberFormat="1" applyBorder="1" applyAlignment="1">
      <alignment vertical="top" wrapText="1"/>
    </xf>
    <xf numFmtId="0" fontId="2" fillId="2" borderId="4" xfId="0" applyFont="1" applyFill="1" applyBorder="1" applyAlignment="1">
      <alignment horizontal="left" vertical="top"/>
    </xf>
    <xf numFmtId="0" fontId="2" fillId="2" borderId="1" xfId="0" applyFont="1" applyFill="1" applyBorder="1" applyAlignment="1">
      <alignment horizontal="left" vertical="top"/>
    </xf>
    <xf numFmtId="0" fontId="2" fillId="2" borderId="5" xfId="0" applyFont="1" applyFill="1" applyBorder="1" applyAlignment="1">
      <alignment horizontal="left" vertical="top"/>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0" fillId="4" borderId="0" xfId="0" applyFill="1" applyAlignment="1">
      <alignment horizontal="left" wrapText="1"/>
    </xf>
    <xf numFmtId="0" fontId="0" fillId="0" borderId="0" xfId="0" applyAlignment="1">
      <alignment horizontal="left" wrapText="1" indent="2"/>
    </xf>
    <xf numFmtId="0" fontId="14" fillId="4" borderId="0" xfId="0" applyFont="1" applyFill="1" applyAlignment="1">
      <alignment horizontal="left" vertical="center" wrapText="1" indent="1"/>
    </xf>
    <xf numFmtId="0" fontId="6" fillId="0" borderId="0" xfId="0" applyFont="1" applyAlignment="1">
      <alignment horizontal="left" vertical="center"/>
    </xf>
    <xf numFmtId="0" fontId="2" fillId="5" borderId="8" xfId="0" applyFont="1" applyFill="1" applyBorder="1" applyAlignment="1">
      <alignment wrapText="1"/>
    </xf>
    <xf numFmtId="0" fontId="0" fillId="4" borderId="6" xfId="0" applyFill="1" applyBorder="1" applyAlignment="1">
      <alignment horizontal="left" wrapText="1"/>
    </xf>
    <xf numFmtId="0" fontId="0" fillId="4" borderId="0" xfId="0" applyFill="1" applyAlignment="1">
      <alignment horizontal="left"/>
    </xf>
    <xf numFmtId="0" fontId="2" fillId="5" borderId="0" xfId="0" applyFont="1" applyFill="1" applyAlignment="1">
      <alignment horizontal="left" vertical="top"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vertical="top" wrapText="1"/>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Age Demographic by 5 Year Age Groups, Gynaecology Referrals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'1.1 GYN Demographic Summary'!$B$6</c:f>
              <c:strCache>
                <c:ptCount val="1"/>
                <c:pt idx="0">
                  <c:v>n</c:v>
                </c:pt>
              </c:strCache>
            </c:strRef>
          </c:tx>
          <c:spPr>
            <a:solidFill>
              <a:schemeClr val="accent1"/>
            </a:solidFill>
            <a:ln>
              <a:noFill/>
            </a:ln>
            <a:effectLst/>
          </c:spPr>
          <c:invertIfNegative val="0"/>
          <c:cat>
            <c:strRef>
              <c:extLst>
                <c:ext xmlns:c15="http://schemas.microsoft.com/office/drawing/2012/chart" uri="{02D57815-91ED-43cb-92C2-25804820EDAC}">
                  <c15:fullRef>
                    <c15:sqref>'1.1 GYN Demographic Summary'!$A$8:$A$24</c15:sqref>
                  </c15:fullRef>
                </c:ext>
              </c:extLst>
              <c:f>'1.1 GYN Demographic Summary'!$A$8:$A$24</c:f>
              <c:strCache>
                <c:ptCount val="17"/>
                <c:pt idx="0">
                  <c:v>[5-10)</c:v>
                </c:pt>
                <c:pt idx="1">
                  <c:v>[10-15)</c:v>
                </c:pt>
                <c:pt idx="2">
                  <c:v>[15-20)</c:v>
                </c:pt>
                <c:pt idx="3">
                  <c:v>[20-25)</c:v>
                </c:pt>
                <c:pt idx="4">
                  <c:v>[25-30)</c:v>
                </c:pt>
                <c:pt idx="5">
                  <c:v>[30-35)</c:v>
                </c:pt>
                <c:pt idx="6">
                  <c:v>[35-40)</c:v>
                </c:pt>
                <c:pt idx="7">
                  <c:v>[40-45)</c:v>
                </c:pt>
                <c:pt idx="8">
                  <c:v>[45-50)</c:v>
                </c:pt>
                <c:pt idx="9">
                  <c:v>[50-55)</c:v>
                </c:pt>
                <c:pt idx="10">
                  <c:v>[55-60)</c:v>
                </c:pt>
                <c:pt idx="11">
                  <c:v>[60-65)</c:v>
                </c:pt>
                <c:pt idx="12">
                  <c:v>[65-70)</c:v>
                </c:pt>
                <c:pt idx="13">
                  <c:v>[70-75)</c:v>
                </c:pt>
                <c:pt idx="14">
                  <c:v>[75-80)</c:v>
                </c:pt>
                <c:pt idx="15">
                  <c:v>[80-85)</c:v>
                </c:pt>
                <c:pt idx="16">
                  <c:v>[85-110)</c:v>
                </c:pt>
              </c:strCache>
            </c:strRef>
          </c:cat>
          <c:val>
            <c:numRef>
              <c:extLst>
                <c:ext xmlns:c15="http://schemas.microsoft.com/office/drawing/2012/chart" uri="{02D57815-91ED-43cb-92C2-25804820EDAC}">
                  <c15:fullRef>
                    <c15:sqref>'1.1 GYN Demographic Summary'!$B$7:$B$24</c15:sqref>
                  </c15:fullRef>
                </c:ext>
              </c:extLst>
              <c:f>'1.1 GYN Demographic Summary'!$B$7:$B$23</c:f>
              <c:numCache>
                <c:formatCode>_-* #,##0_-;\-* #,##0_-;_-* "-"??_-;_-@_-</c:formatCode>
                <c:ptCount val="17"/>
                <c:pt idx="0" formatCode="General">
                  <c:v>0</c:v>
                </c:pt>
                <c:pt idx="1">
                  <c:v>10</c:v>
                </c:pt>
                <c:pt idx="2">
                  <c:v>135</c:v>
                </c:pt>
                <c:pt idx="3">
                  <c:v>510</c:v>
                </c:pt>
                <c:pt idx="4">
                  <c:v>1044</c:v>
                </c:pt>
                <c:pt idx="5">
                  <c:v>1514</c:v>
                </c:pt>
                <c:pt idx="6">
                  <c:v>1685</c:v>
                </c:pt>
                <c:pt idx="7">
                  <c:v>1554</c:v>
                </c:pt>
                <c:pt idx="8">
                  <c:v>1450</c:v>
                </c:pt>
                <c:pt idx="9">
                  <c:v>1197</c:v>
                </c:pt>
                <c:pt idx="10">
                  <c:v>1013</c:v>
                </c:pt>
                <c:pt idx="11">
                  <c:v>650</c:v>
                </c:pt>
                <c:pt idx="12">
                  <c:v>547</c:v>
                </c:pt>
                <c:pt idx="13">
                  <c:v>434</c:v>
                </c:pt>
                <c:pt idx="14">
                  <c:v>469</c:v>
                </c:pt>
                <c:pt idx="15">
                  <c:v>366</c:v>
                </c:pt>
                <c:pt idx="16">
                  <c:v>197</c:v>
                </c:pt>
              </c:numCache>
            </c:numRef>
          </c:val>
          <c:extLst>
            <c:ext xmlns:c16="http://schemas.microsoft.com/office/drawing/2014/chart" uri="{C3380CC4-5D6E-409C-BE32-E72D297353CC}">
              <c16:uniqueId val="{00000000-91B9-4DAE-9EBC-DED61757A44C}"/>
            </c:ext>
          </c:extLst>
        </c:ser>
        <c:dLbls>
          <c:showLegendKey val="0"/>
          <c:showVal val="0"/>
          <c:showCatName val="0"/>
          <c:showSerName val="0"/>
          <c:showPercent val="0"/>
          <c:showBubbleSize val="0"/>
        </c:dLbls>
        <c:gapWidth val="219"/>
        <c:overlap val="-27"/>
        <c:axId val="1748170431"/>
        <c:axId val="1748169471"/>
      </c:barChart>
      <c:catAx>
        <c:axId val="1748170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8169471"/>
        <c:crosses val="autoZero"/>
        <c:auto val="1"/>
        <c:lblAlgn val="ctr"/>
        <c:lblOffset val="100"/>
        <c:noMultiLvlLbl val="0"/>
      </c:catAx>
      <c:valAx>
        <c:axId val="17481694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81704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200"/>
              <a:t>Canberra Health Services </a:t>
            </a:r>
          </a:p>
          <a:p>
            <a:pPr>
              <a:defRPr/>
            </a:pPr>
            <a:r>
              <a:rPr lang="en-AU" sz="1200"/>
              <a:t>School Health Checks </a:t>
            </a:r>
          </a:p>
          <a:p>
            <a:pPr>
              <a:defRPr/>
            </a:pPr>
            <a:r>
              <a:rPr lang="en-AU" sz="1200"/>
              <a:t>Jul</a:t>
            </a:r>
            <a:r>
              <a:rPr lang="en-AU" sz="1200" baseline="0"/>
              <a:t> 23-Apr 26</a:t>
            </a:r>
            <a:endParaRPr lang="en-AU"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'School Health Checks'!#REF!</c:f>
              <c:strCache>
                <c:ptCount val="1"/>
                <c:pt idx="0">
                  <c:v>#REF!</c:v>
                </c:pt>
              </c:strCache>
              <c:extLst xmlns:c15="http://schemas.microsoft.com/office/drawing/2012/chart"/>
            </c:strRef>
          </c:tx>
          <c:spPr>
            <a:solidFill>
              <a:schemeClr val="accent1"/>
            </a:solidFill>
            <a:ln>
              <a:noFill/>
            </a:ln>
            <a:effectLst/>
          </c:spPr>
          <c:invertIfNegative val="0"/>
          <c:cat>
            <c:strRef>
              <c:f>'2.1 School Health Checks'!$B$5:$AG$5</c:f>
              <c:strCache>
                <c:ptCount val="32"/>
                <c:pt idx="0">
                  <c:v>Jul 23</c:v>
                </c:pt>
                <c:pt idx="1">
                  <c:v>Aug 23</c:v>
                </c:pt>
                <c:pt idx="2">
                  <c:v>Sep 23</c:v>
                </c:pt>
                <c:pt idx="3">
                  <c:v>Oct 23</c:v>
                </c:pt>
                <c:pt idx="4">
                  <c:v>Nov 23</c:v>
                </c:pt>
                <c:pt idx="5">
                  <c:v>Dec 23</c:v>
                </c:pt>
                <c:pt idx="6">
                  <c:v>Jan 24</c:v>
                </c:pt>
                <c:pt idx="7">
                  <c:v>Feb 24</c:v>
                </c:pt>
                <c:pt idx="8">
                  <c:v>Mar 24</c:v>
                </c:pt>
                <c:pt idx="9">
                  <c:v>Apr 24</c:v>
                </c:pt>
                <c:pt idx="10">
                  <c:v>May 24</c:v>
                </c:pt>
                <c:pt idx="11">
                  <c:v>Jun 24</c:v>
                </c:pt>
                <c:pt idx="12">
                  <c:v>Jul 24</c:v>
                </c:pt>
                <c:pt idx="13">
                  <c:v>Aug 24</c:v>
                </c:pt>
                <c:pt idx="14">
                  <c:v>Sep 24</c:v>
                </c:pt>
                <c:pt idx="15">
                  <c:v>Oct 24</c:v>
                </c:pt>
                <c:pt idx="16">
                  <c:v>Nov 24</c:v>
                </c:pt>
                <c:pt idx="17">
                  <c:v>Dec 24</c:v>
                </c:pt>
                <c:pt idx="18">
                  <c:v>Feb 25</c:v>
                </c:pt>
                <c:pt idx="19">
                  <c:v>Mar 25</c:v>
                </c:pt>
                <c:pt idx="20">
                  <c:v>Apr 25</c:v>
                </c:pt>
                <c:pt idx="21">
                  <c:v>May 25</c:v>
                </c:pt>
                <c:pt idx="22">
                  <c:v>Jun 25</c:v>
                </c:pt>
                <c:pt idx="23">
                  <c:v>Jul 25</c:v>
                </c:pt>
                <c:pt idx="24">
                  <c:v>Aug 25</c:v>
                </c:pt>
                <c:pt idx="25">
                  <c:v>Sep 25</c:v>
                </c:pt>
                <c:pt idx="26">
                  <c:v>Oct 25</c:v>
                </c:pt>
                <c:pt idx="27">
                  <c:v>Nov 25</c:v>
                </c:pt>
                <c:pt idx="28">
                  <c:v>Dec 25</c:v>
                </c:pt>
                <c:pt idx="29">
                  <c:v>Feb 26</c:v>
                </c:pt>
                <c:pt idx="30">
                  <c:v>Mar 26</c:v>
                </c:pt>
                <c:pt idx="31">
                  <c:v>Apr 26</c:v>
                </c:pt>
              </c:strCache>
              <c:extLst/>
            </c:strRef>
          </c:cat>
          <c:val>
            <c:numRef>
              <c:f>'School Health Checks'!#REF!</c:f>
              <c:numCache>
                <c:formatCode>General</c:formatCode>
                <c:ptCount val="1"/>
                <c:pt idx="0">
                  <c:v>1</c:v>
                </c:pt>
              </c:numCache>
              <c:extLst xmlns:c15="http://schemas.microsoft.com/office/drawing/2012/chart"/>
            </c:numRef>
          </c:val>
          <c:extLst xmlns:c15="http://schemas.microsoft.com/office/drawing/2012/chart">
            <c:ext xmlns:c16="http://schemas.microsoft.com/office/drawing/2014/chart" uri="{C3380CC4-5D6E-409C-BE32-E72D297353CC}">
              <c16:uniqueId val="{00000000-0C5D-4F4F-9165-8174A93A4B51}"/>
            </c:ext>
          </c:extLst>
        </c:ser>
        <c:ser>
          <c:idx val="1"/>
          <c:order val="1"/>
          <c:tx>
            <c:strRef>
              <c:f>'2.1 School Health Checks'!$A$6</c:f>
              <c:strCache>
                <c:ptCount val="1"/>
                <c:pt idx="0">
                  <c:v>Walk In [1080]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 School Health Checks'!$B$5:$AG$5</c:f>
              <c:strCache>
                <c:ptCount val="32"/>
                <c:pt idx="0">
                  <c:v>Jul 23</c:v>
                </c:pt>
                <c:pt idx="1">
                  <c:v>Aug 23</c:v>
                </c:pt>
                <c:pt idx="2">
                  <c:v>Sep 23</c:v>
                </c:pt>
                <c:pt idx="3">
                  <c:v>Oct 23</c:v>
                </c:pt>
                <c:pt idx="4">
                  <c:v>Nov 23</c:v>
                </c:pt>
                <c:pt idx="5">
                  <c:v>Dec 23</c:v>
                </c:pt>
                <c:pt idx="6">
                  <c:v>Jan 24</c:v>
                </c:pt>
                <c:pt idx="7">
                  <c:v>Feb 24</c:v>
                </c:pt>
                <c:pt idx="8">
                  <c:v>Mar 24</c:v>
                </c:pt>
                <c:pt idx="9">
                  <c:v>Apr 24</c:v>
                </c:pt>
                <c:pt idx="10">
                  <c:v>May 24</c:v>
                </c:pt>
                <c:pt idx="11">
                  <c:v>Jun 24</c:v>
                </c:pt>
                <c:pt idx="12">
                  <c:v>Jul 24</c:v>
                </c:pt>
                <c:pt idx="13">
                  <c:v>Aug 24</c:v>
                </c:pt>
                <c:pt idx="14">
                  <c:v>Sep 24</c:v>
                </c:pt>
                <c:pt idx="15">
                  <c:v>Oct 24</c:v>
                </c:pt>
                <c:pt idx="16">
                  <c:v>Nov 24</c:v>
                </c:pt>
                <c:pt idx="17">
                  <c:v>Dec 24</c:v>
                </c:pt>
                <c:pt idx="18">
                  <c:v>Feb 25</c:v>
                </c:pt>
                <c:pt idx="19">
                  <c:v>Mar 25</c:v>
                </c:pt>
                <c:pt idx="20">
                  <c:v>Apr 25</c:v>
                </c:pt>
                <c:pt idx="21">
                  <c:v>May 25</c:v>
                </c:pt>
                <c:pt idx="22">
                  <c:v>Jun 25</c:v>
                </c:pt>
                <c:pt idx="23">
                  <c:v>Jul 25</c:v>
                </c:pt>
                <c:pt idx="24">
                  <c:v>Aug 25</c:v>
                </c:pt>
                <c:pt idx="25">
                  <c:v>Sep 25</c:v>
                </c:pt>
                <c:pt idx="26">
                  <c:v>Oct 25</c:v>
                </c:pt>
                <c:pt idx="27">
                  <c:v>Nov 25</c:v>
                </c:pt>
                <c:pt idx="28">
                  <c:v>Dec 25</c:v>
                </c:pt>
                <c:pt idx="29">
                  <c:v>Feb 26</c:v>
                </c:pt>
                <c:pt idx="30">
                  <c:v>Mar 26</c:v>
                </c:pt>
                <c:pt idx="31">
                  <c:v>Apr 26</c:v>
                </c:pt>
              </c:strCache>
              <c:extLst/>
            </c:strRef>
          </c:cat>
          <c:val>
            <c:numRef>
              <c:f>'2.1 School Health Checks'!$B$6:$AG$6</c:f>
              <c:numCache>
                <c:formatCode>General</c:formatCode>
                <c:ptCount val="32"/>
                <c:pt idx="0">
                  <c:v>37</c:v>
                </c:pt>
                <c:pt idx="1">
                  <c:v>130</c:v>
                </c:pt>
                <c:pt idx="2">
                  <c:v>90</c:v>
                </c:pt>
                <c:pt idx="3">
                  <c:v>81</c:v>
                </c:pt>
                <c:pt idx="4">
                  <c:v>125</c:v>
                </c:pt>
                <c:pt idx="5">
                  <c:v>20</c:v>
                </c:pt>
                <c:pt idx="6">
                  <c:v>1</c:v>
                </c:pt>
                <c:pt idx="7">
                  <c:v>75</c:v>
                </c:pt>
                <c:pt idx="8">
                  <c:v>112</c:v>
                </c:pt>
                <c:pt idx="9">
                  <c:v>58</c:v>
                </c:pt>
                <c:pt idx="10">
                  <c:v>146</c:v>
                </c:pt>
                <c:pt idx="11">
                  <c:v>125</c:v>
                </c:pt>
                <c:pt idx="12">
                  <c:v>95</c:v>
                </c:pt>
                <c:pt idx="13">
                  <c:v>183</c:v>
                </c:pt>
                <c:pt idx="14">
                  <c:v>175</c:v>
                </c:pt>
                <c:pt idx="15">
                  <c:v>104</c:v>
                </c:pt>
                <c:pt idx="16">
                  <c:v>129</c:v>
                </c:pt>
                <c:pt idx="17">
                  <c:v>34</c:v>
                </c:pt>
                <c:pt idx="18">
                  <c:v>107</c:v>
                </c:pt>
                <c:pt idx="19">
                  <c:v>104</c:v>
                </c:pt>
                <c:pt idx="20">
                  <c:v>34</c:v>
                </c:pt>
                <c:pt idx="21">
                  <c:v>128</c:v>
                </c:pt>
                <c:pt idx="22">
                  <c:v>98</c:v>
                </c:pt>
                <c:pt idx="23">
                  <c:v>53</c:v>
                </c:pt>
                <c:pt idx="24">
                  <c:v>83</c:v>
                </c:pt>
                <c:pt idx="25">
                  <c:v>115</c:v>
                </c:pt>
                <c:pt idx="26">
                  <c:v>79</c:v>
                </c:pt>
                <c:pt idx="27">
                  <c:v>137</c:v>
                </c:pt>
                <c:pt idx="28">
                  <c:v>45</c:v>
                </c:pt>
                <c:pt idx="29">
                  <c:v>135</c:v>
                </c:pt>
                <c:pt idx="30">
                  <c:v>153</c:v>
                </c:pt>
                <c:pt idx="31">
                  <c:v>76</c:v>
                </c:pt>
              </c:numCache>
              <c:extLst/>
            </c:numRef>
          </c:val>
          <c:extLst>
            <c:ext xmlns:c16="http://schemas.microsoft.com/office/drawing/2014/chart" uri="{C3380CC4-5D6E-409C-BE32-E72D297353CC}">
              <c16:uniqueId val="{00000001-0C5D-4F4F-9165-8174A93A4B51}"/>
            </c:ext>
          </c:extLst>
        </c:ser>
        <c:dLbls>
          <c:showLegendKey val="0"/>
          <c:showVal val="0"/>
          <c:showCatName val="0"/>
          <c:showSerName val="0"/>
          <c:showPercent val="0"/>
          <c:showBubbleSize val="0"/>
        </c:dLbls>
        <c:gapWidth val="219"/>
        <c:overlap val="-27"/>
        <c:axId val="1127135920"/>
        <c:axId val="1127167600"/>
        <c:extLst>
          <c:ext xmlns:c15="http://schemas.microsoft.com/office/drawing/2012/chart" uri="{02D57815-91ED-43cb-92C2-25804820EDAC}">
            <c15:filteredBarSeries>
              <c15:ser>
                <c:idx val="2"/>
                <c:order val="2"/>
                <c:tx>
                  <c:strRef>
                    <c:extLst>
                      <c:ext uri="{02D57815-91ED-43cb-92C2-25804820EDAC}">
                        <c15:formulaRef>
                          <c15:sqref>'2.1 School Health Checks'!$A$7</c15:sqref>
                        </c15:formulaRef>
                      </c:ext>
                    </c:extLst>
                    <c:strCache>
                      <c:ptCount val="1"/>
                      <c:pt idx="0">
                        <c:v>Grand Total</c:v>
                      </c:pt>
                    </c:strCache>
                  </c:strRef>
                </c:tx>
                <c:spPr>
                  <a:solidFill>
                    <a:schemeClr val="accent3"/>
                  </a:solidFill>
                  <a:ln>
                    <a:noFill/>
                  </a:ln>
                  <a:effectLst/>
                </c:spPr>
                <c:invertIfNegative val="0"/>
                <c:cat>
                  <c:strRef>
                    <c:extLst>
                      <c:ext uri="{02D57815-91ED-43cb-92C2-25804820EDAC}">
                        <c15:formulaRef>
                          <c15:sqref>'2.1 School Health Checks'!$B$5:$AG$5</c15:sqref>
                        </c15:formulaRef>
                      </c:ext>
                    </c:extLst>
                    <c:strCache>
                      <c:ptCount val="32"/>
                      <c:pt idx="0">
                        <c:v>Jul 23</c:v>
                      </c:pt>
                      <c:pt idx="1">
                        <c:v>Aug 23</c:v>
                      </c:pt>
                      <c:pt idx="2">
                        <c:v>Sep 23</c:v>
                      </c:pt>
                      <c:pt idx="3">
                        <c:v>Oct 23</c:v>
                      </c:pt>
                      <c:pt idx="4">
                        <c:v>Nov 23</c:v>
                      </c:pt>
                      <c:pt idx="5">
                        <c:v>Dec 23</c:v>
                      </c:pt>
                      <c:pt idx="6">
                        <c:v>Jan 24</c:v>
                      </c:pt>
                      <c:pt idx="7">
                        <c:v>Feb 24</c:v>
                      </c:pt>
                      <c:pt idx="8">
                        <c:v>Mar 24</c:v>
                      </c:pt>
                      <c:pt idx="9">
                        <c:v>Apr 24</c:v>
                      </c:pt>
                      <c:pt idx="10">
                        <c:v>May 24</c:v>
                      </c:pt>
                      <c:pt idx="11">
                        <c:v>Jun 24</c:v>
                      </c:pt>
                      <c:pt idx="12">
                        <c:v>Jul 24</c:v>
                      </c:pt>
                      <c:pt idx="13">
                        <c:v>Aug 24</c:v>
                      </c:pt>
                      <c:pt idx="14">
                        <c:v>Sep 24</c:v>
                      </c:pt>
                      <c:pt idx="15">
                        <c:v>Oct 24</c:v>
                      </c:pt>
                      <c:pt idx="16">
                        <c:v>Nov 24</c:v>
                      </c:pt>
                      <c:pt idx="17">
                        <c:v>Dec 24</c:v>
                      </c:pt>
                      <c:pt idx="18">
                        <c:v>Feb 25</c:v>
                      </c:pt>
                      <c:pt idx="19">
                        <c:v>Mar 25</c:v>
                      </c:pt>
                      <c:pt idx="20">
                        <c:v>Apr 25</c:v>
                      </c:pt>
                      <c:pt idx="21">
                        <c:v>May 25</c:v>
                      </c:pt>
                      <c:pt idx="22">
                        <c:v>Jun 25</c:v>
                      </c:pt>
                      <c:pt idx="23">
                        <c:v>Jul 25</c:v>
                      </c:pt>
                      <c:pt idx="24">
                        <c:v>Aug 25</c:v>
                      </c:pt>
                      <c:pt idx="25">
                        <c:v>Sep 25</c:v>
                      </c:pt>
                      <c:pt idx="26">
                        <c:v>Oct 25</c:v>
                      </c:pt>
                      <c:pt idx="27">
                        <c:v>Nov 25</c:v>
                      </c:pt>
                      <c:pt idx="28">
                        <c:v>Dec 25</c:v>
                      </c:pt>
                      <c:pt idx="29">
                        <c:v>Feb 26</c:v>
                      </c:pt>
                      <c:pt idx="30">
                        <c:v>Mar 26</c:v>
                      </c:pt>
                      <c:pt idx="31">
                        <c:v>Apr 26</c:v>
                      </c:pt>
                    </c:strCache>
                  </c:strRef>
                </c:cat>
                <c:val>
                  <c:numRef>
                    <c:extLst>
                      <c:ext uri="{02D57815-91ED-43cb-92C2-25804820EDAC}">
                        <c15:formulaRef>
                          <c15:sqref>'2.1 School Health Checks'!$B$7:$AG$7</c15:sqref>
                        </c15:formulaRef>
                      </c:ext>
                    </c:extLst>
                    <c:numCache>
                      <c:formatCode>General</c:formatCode>
                      <c:ptCount val="32"/>
                      <c:pt idx="0">
                        <c:v>37</c:v>
                      </c:pt>
                      <c:pt idx="1">
                        <c:v>130</c:v>
                      </c:pt>
                      <c:pt idx="2">
                        <c:v>90</c:v>
                      </c:pt>
                      <c:pt idx="3">
                        <c:v>81</c:v>
                      </c:pt>
                      <c:pt idx="4">
                        <c:v>125</c:v>
                      </c:pt>
                      <c:pt idx="5">
                        <c:v>20</c:v>
                      </c:pt>
                      <c:pt idx="6">
                        <c:v>1</c:v>
                      </c:pt>
                      <c:pt idx="7">
                        <c:v>75</c:v>
                      </c:pt>
                      <c:pt idx="8">
                        <c:v>112</c:v>
                      </c:pt>
                      <c:pt idx="9">
                        <c:v>58</c:v>
                      </c:pt>
                      <c:pt idx="10">
                        <c:v>146</c:v>
                      </c:pt>
                      <c:pt idx="11">
                        <c:v>125</c:v>
                      </c:pt>
                      <c:pt idx="12">
                        <c:v>96</c:v>
                      </c:pt>
                      <c:pt idx="13">
                        <c:v>183</c:v>
                      </c:pt>
                      <c:pt idx="14">
                        <c:v>175</c:v>
                      </c:pt>
                      <c:pt idx="15">
                        <c:v>104</c:v>
                      </c:pt>
                      <c:pt idx="16">
                        <c:v>129</c:v>
                      </c:pt>
                      <c:pt idx="17">
                        <c:v>34</c:v>
                      </c:pt>
                      <c:pt idx="18">
                        <c:v>107</c:v>
                      </c:pt>
                      <c:pt idx="19">
                        <c:v>104</c:v>
                      </c:pt>
                      <c:pt idx="20">
                        <c:v>34</c:v>
                      </c:pt>
                      <c:pt idx="21">
                        <c:v>128</c:v>
                      </c:pt>
                      <c:pt idx="22">
                        <c:v>98</c:v>
                      </c:pt>
                      <c:pt idx="23">
                        <c:v>53</c:v>
                      </c:pt>
                      <c:pt idx="24">
                        <c:v>83</c:v>
                      </c:pt>
                      <c:pt idx="25">
                        <c:v>115</c:v>
                      </c:pt>
                      <c:pt idx="26">
                        <c:v>79</c:v>
                      </c:pt>
                      <c:pt idx="27">
                        <c:v>137</c:v>
                      </c:pt>
                      <c:pt idx="28">
                        <c:v>45</c:v>
                      </c:pt>
                      <c:pt idx="29">
                        <c:v>135</c:v>
                      </c:pt>
                      <c:pt idx="30">
                        <c:v>153</c:v>
                      </c:pt>
                      <c:pt idx="31">
                        <c:v>76</c:v>
                      </c:pt>
                    </c:numCache>
                  </c:numRef>
                </c:val>
                <c:extLst>
                  <c:ext xmlns:c16="http://schemas.microsoft.com/office/drawing/2014/chart" uri="{C3380CC4-5D6E-409C-BE32-E72D297353CC}">
                    <c16:uniqueId val="{00000002-0C5D-4F4F-9165-8174A93A4B51}"/>
                  </c:ext>
                </c:extLst>
              </c15:ser>
            </c15:filteredBarSeries>
          </c:ext>
        </c:extLst>
      </c:barChart>
      <c:catAx>
        <c:axId val="112713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127167600"/>
        <c:crosses val="autoZero"/>
        <c:auto val="1"/>
        <c:lblAlgn val="ctr"/>
        <c:lblOffset val="100"/>
        <c:noMultiLvlLbl val="0"/>
      </c:catAx>
      <c:valAx>
        <c:axId val="112716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35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aseline="0"/>
              <a:t>Canberra Health Services </a:t>
            </a:r>
          </a:p>
          <a:p>
            <a:pPr>
              <a:defRPr/>
            </a:pPr>
            <a:r>
              <a:rPr lang="en-US" sz="1200" baseline="0"/>
              <a:t>School Health Checks by Site </a:t>
            </a:r>
          </a:p>
          <a:p>
            <a:pPr>
              <a:defRPr/>
            </a:pPr>
            <a:r>
              <a:rPr lang="en-US" sz="1200" baseline="0"/>
              <a:t>Jul 23 - Apr 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32"/>
          <c:order val="32"/>
          <c:tx>
            <c:strRef>
              <c:f>'2.1 School Health Checks'!$AH$27</c:f>
              <c:strCache>
                <c:ptCount val="1"/>
                <c:pt idx="0">
                  <c:v>Grand Total</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'2.1 School Health Checks'!$A$28:$A$48</c15:sqref>
                  </c15:fullRef>
                </c:ext>
              </c:extLst>
              <c:f>'2.1 School Health Checks'!$A$28:$A$47</c:f>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Checks'!$AH$28:$AH$48</c15:sqref>
                  </c15:fullRef>
                </c:ext>
              </c:extLst>
              <c:f>'2.1 School Health Checks'!$AH$28:$AH$47</c:f>
              <c:numCache>
                <c:formatCode>General</c:formatCode>
                <c:ptCount val="20"/>
                <c:pt idx="0">
                  <c:v>2</c:v>
                </c:pt>
                <c:pt idx="1">
                  <c:v>197</c:v>
                </c:pt>
                <c:pt idx="2">
                  <c:v>313</c:v>
                </c:pt>
                <c:pt idx="3">
                  <c:v>6</c:v>
                </c:pt>
                <c:pt idx="4">
                  <c:v>182</c:v>
                </c:pt>
                <c:pt idx="5">
                  <c:v>206</c:v>
                </c:pt>
                <c:pt idx="6">
                  <c:v>335</c:v>
                </c:pt>
                <c:pt idx="7">
                  <c:v>174</c:v>
                </c:pt>
                <c:pt idx="8">
                  <c:v>18</c:v>
                </c:pt>
                <c:pt idx="9">
                  <c:v>212</c:v>
                </c:pt>
                <c:pt idx="10">
                  <c:v>195</c:v>
                </c:pt>
                <c:pt idx="11">
                  <c:v>83</c:v>
                </c:pt>
                <c:pt idx="12">
                  <c:v>213</c:v>
                </c:pt>
                <c:pt idx="13">
                  <c:v>122</c:v>
                </c:pt>
                <c:pt idx="14">
                  <c:v>18</c:v>
                </c:pt>
                <c:pt idx="15">
                  <c:v>350</c:v>
                </c:pt>
                <c:pt idx="16">
                  <c:v>77</c:v>
                </c:pt>
                <c:pt idx="17">
                  <c:v>52</c:v>
                </c:pt>
                <c:pt idx="18">
                  <c:v>96</c:v>
                </c:pt>
                <c:pt idx="19">
                  <c:v>217</c:v>
                </c:pt>
              </c:numCache>
            </c:numRef>
          </c:val>
          <c:extLst>
            <c:ext xmlns:c16="http://schemas.microsoft.com/office/drawing/2014/chart" uri="{C3380CC4-5D6E-409C-BE32-E72D297353CC}">
              <c16:uniqueId val="{00000020-2CD0-4B65-93C3-23346BF33EBB}"/>
            </c:ext>
          </c:extLst>
        </c:ser>
        <c:dLbls>
          <c:showLegendKey val="0"/>
          <c:showVal val="0"/>
          <c:showCatName val="0"/>
          <c:showSerName val="0"/>
          <c:showPercent val="0"/>
          <c:showBubbleSize val="0"/>
        </c:dLbls>
        <c:gapWidth val="182"/>
        <c:axId val="107529952"/>
        <c:axId val="107527072"/>
        <c:extLst>
          <c:ext xmlns:c15="http://schemas.microsoft.com/office/drawing/2012/chart" uri="{02D57815-91ED-43cb-92C2-25804820EDAC}">
            <c15:filteredBarSeries>
              <c15:ser>
                <c:idx val="0"/>
                <c:order val="0"/>
                <c:tx>
                  <c:strRef>
                    <c:extLst>
                      <c:ext uri="{02D57815-91ED-43cb-92C2-25804820EDAC}">
                        <c15:formulaRef>
                          <c15:sqref>'2.1 School Health Checks'!$B$27</c15:sqref>
                        </c15:formulaRef>
                      </c:ext>
                    </c:extLst>
                    <c:strCache>
                      <c:ptCount val="1"/>
                      <c:pt idx="0">
                        <c:v>Jul 23</c:v>
                      </c:pt>
                    </c:strCache>
                  </c:strRef>
                </c:tx>
                <c:spPr>
                  <a:solidFill>
                    <a:schemeClr val="accent1"/>
                  </a:solidFill>
                  <a:ln>
                    <a:noFill/>
                  </a:ln>
                  <a:effectLst/>
                </c:spPr>
                <c:invertIfNegative val="0"/>
                <c:cat>
                  <c:strRef>
                    <c:extLst>
                      <c:ex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uri="{02D57815-91ED-43cb-92C2-25804820EDAC}">
                        <c15:fullRef>
                          <c15:sqref>'2.1 School Health Checks'!$B$28:$B$48</c15:sqref>
                        </c15:fullRef>
                        <c15:formulaRef>
                          <c15:sqref>'2.1 School Health Checks'!$B$28:$B$47</c15:sqref>
                        </c15:formulaRef>
                      </c:ext>
                    </c:extLst>
                    <c:numCache>
                      <c:formatCode>General</c:formatCode>
                      <c:ptCount val="20"/>
                      <c:pt idx="2">
                        <c:v>6</c:v>
                      </c:pt>
                      <c:pt idx="4">
                        <c:v>6</c:v>
                      </c:pt>
                      <c:pt idx="5">
                        <c:v>12</c:v>
                      </c:pt>
                      <c:pt idx="6">
                        <c:v>2</c:v>
                      </c:pt>
                      <c:pt idx="10">
                        <c:v>2</c:v>
                      </c:pt>
                      <c:pt idx="12">
                        <c:v>6</c:v>
                      </c:pt>
                      <c:pt idx="16">
                        <c:v>3</c:v>
                      </c:pt>
                    </c:numCache>
                  </c:numRef>
                </c:val>
                <c:extLst>
                  <c:ext xmlns:c16="http://schemas.microsoft.com/office/drawing/2014/chart" uri="{C3380CC4-5D6E-409C-BE32-E72D297353CC}">
                    <c16:uniqueId val="{00000000-2CD0-4B65-93C3-23346BF33EB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'2.1 School Health Checks'!$C$27</c15:sqref>
                        </c15:formulaRef>
                      </c:ext>
                    </c:extLst>
                    <c:strCache>
                      <c:ptCount val="1"/>
                      <c:pt idx="0">
                        <c:v>Aug 23</c:v>
                      </c:pt>
                    </c:strCache>
                  </c:strRef>
                </c:tx>
                <c:spPr>
                  <a:solidFill>
                    <a:schemeClr val="accent2"/>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Checks'!$C$28:$C$48</c15:sqref>
                        </c15:fullRef>
                        <c15:formulaRef>
                          <c15:sqref>'2.1 School Health Checks'!$C$28:$C$47</c15:sqref>
                        </c15:formulaRef>
                      </c:ext>
                    </c:extLst>
                    <c:numCache>
                      <c:formatCode>General</c:formatCode>
                      <c:ptCount val="20"/>
                      <c:pt idx="2">
                        <c:v>26</c:v>
                      </c:pt>
                      <c:pt idx="4">
                        <c:v>15</c:v>
                      </c:pt>
                      <c:pt idx="5">
                        <c:v>15</c:v>
                      </c:pt>
                      <c:pt idx="6">
                        <c:v>11</c:v>
                      </c:pt>
                      <c:pt idx="7">
                        <c:v>15</c:v>
                      </c:pt>
                      <c:pt idx="10">
                        <c:v>6</c:v>
                      </c:pt>
                      <c:pt idx="12">
                        <c:v>12</c:v>
                      </c:pt>
                      <c:pt idx="15">
                        <c:v>22</c:v>
                      </c:pt>
                      <c:pt idx="16">
                        <c:v>6</c:v>
                      </c:pt>
                      <c:pt idx="19">
                        <c:v>2</c:v>
                      </c:pt>
                    </c:numCache>
                  </c:numRef>
                </c:val>
                <c:extLst xmlns:c15="http://schemas.microsoft.com/office/drawing/2012/chart">
                  <c:ext xmlns:c16="http://schemas.microsoft.com/office/drawing/2014/chart" uri="{C3380CC4-5D6E-409C-BE32-E72D297353CC}">
                    <c16:uniqueId val="{00000001-2CD0-4B65-93C3-23346BF33EB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'2.1 School Health Checks'!$D$27</c15:sqref>
                        </c15:formulaRef>
                      </c:ext>
                    </c:extLst>
                    <c:strCache>
                      <c:ptCount val="1"/>
                      <c:pt idx="0">
                        <c:v>Sep 23</c:v>
                      </c:pt>
                    </c:strCache>
                  </c:strRef>
                </c:tx>
                <c:spPr>
                  <a:solidFill>
                    <a:schemeClr val="accent3"/>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Checks'!$D$28:$D$48</c15:sqref>
                        </c15:fullRef>
                        <c15:formulaRef>
                          <c15:sqref>'2.1 School Health Checks'!$D$28:$D$47</c15:sqref>
                        </c15:formulaRef>
                      </c:ext>
                    </c:extLst>
                    <c:numCache>
                      <c:formatCode>General</c:formatCode>
                      <c:ptCount val="20"/>
                      <c:pt idx="2">
                        <c:v>10</c:v>
                      </c:pt>
                      <c:pt idx="4">
                        <c:v>13</c:v>
                      </c:pt>
                      <c:pt idx="6">
                        <c:v>10</c:v>
                      </c:pt>
                      <c:pt idx="7">
                        <c:v>19</c:v>
                      </c:pt>
                      <c:pt idx="10">
                        <c:v>1</c:v>
                      </c:pt>
                      <c:pt idx="12">
                        <c:v>7</c:v>
                      </c:pt>
                      <c:pt idx="15">
                        <c:v>15</c:v>
                      </c:pt>
                      <c:pt idx="16">
                        <c:v>4</c:v>
                      </c:pt>
                      <c:pt idx="19">
                        <c:v>11</c:v>
                      </c:pt>
                    </c:numCache>
                  </c:numRef>
                </c:val>
                <c:extLst xmlns:c15="http://schemas.microsoft.com/office/drawing/2012/chart">
                  <c:ext xmlns:c16="http://schemas.microsoft.com/office/drawing/2014/chart" uri="{C3380CC4-5D6E-409C-BE32-E72D297353CC}">
                    <c16:uniqueId val="{00000002-2CD0-4B65-93C3-23346BF33EB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'2.1 School Health Checks'!$E$27</c15:sqref>
                        </c15:formulaRef>
                      </c:ext>
                    </c:extLst>
                    <c:strCache>
                      <c:ptCount val="1"/>
                      <c:pt idx="0">
                        <c:v>Oct 23</c:v>
                      </c:pt>
                    </c:strCache>
                  </c:strRef>
                </c:tx>
                <c:spPr>
                  <a:solidFill>
                    <a:schemeClr val="accent4"/>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Checks'!$E$28:$E$48</c15:sqref>
                        </c15:fullRef>
                        <c15:formulaRef>
                          <c15:sqref>'2.1 School Health Checks'!$E$28:$E$47</c15:sqref>
                        </c15:formulaRef>
                      </c:ext>
                    </c:extLst>
                    <c:numCache>
                      <c:formatCode>General</c:formatCode>
                      <c:ptCount val="20"/>
                      <c:pt idx="2">
                        <c:v>10</c:v>
                      </c:pt>
                      <c:pt idx="4">
                        <c:v>20</c:v>
                      </c:pt>
                      <c:pt idx="6">
                        <c:v>3</c:v>
                      </c:pt>
                      <c:pt idx="7">
                        <c:v>8</c:v>
                      </c:pt>
                      <c:pt idx="10">
                        <c:v>2</c:v>
                      </c:pt>
                      <c:pt idx="12">
                        <c:v>11</c:v>
                      </c:pt>
                      <c:pt idx="15">
                        <c:v>16</c:v>
                      </c:pt>
                      <c:pt idx="16">
                        <c:v>11</c:v>
                      </c:pt>
                    </c:numCache>
                  </c:numRef>
                </c:val>
                <c:extLst xmlns:c15="http://schemas.microsoft.com/office/drawing/2012/chart">
                  <c:ext xmlns:c16="http://schemas.microsoft.com/office/drawing/2014/chart" uri="{C3380CC4-5D6E-409C-BE32-E72D297353CC}">
                    <c16:uniqueId val="{00000003-2CD0-4B65-93C3-23346BF33EB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'2.1 School Health Checks'!$F$27</c15:sqref>
                        </c15:formulaRef>
                      </c:ext>
                    </c:extLst>
                    <c:strCache>
                      <c:ptCount val="1"/>
                      <c:pt idx="0">
                        <c:v>Nov 23</c:v>
                      </c:pt>
                    </c:strCache>
                  </c:strRef>
                </c:tx>
                <c:spPr>
                  <a:solidFill>
                    <a:schemeClr val="accent5"/>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Checks'!$F$28:$F$48</c15:sqref>
                        </c15:fullRef>
                        <c15:formulaRef>
                          <c15:sqref>'2.1 School Health Checks'!$F$28:$F$47</c15:sqref>
                        </c15:formulaRef>
                      </c:ext>
                    </c:extLst>
                    <c:numCache>
                      <c:formatCode>General</c:formatCode>
                      <c:ptCount val="20"/>
                      <c:pt idx="2">
                        <c:v>19</c:v>
                      </c:pt>
                      <c:pt idx="4">
                        <c:v>16</c:v>
                      </c:pt>
                      <c:pt idx="6">
                        <c:v>10</c:v>
                      </c:pt>
                      <c:pt idx="7">
                        <c:v>22</c:v>
                      </c:pt>
                      <c:pt idx="10">
                        <c:v>2</c:v>
                      </c:pt>
                      <c:pt idx="12">
                        <c:v>24</c:v>
                      </c:pt>
                      <c:pt idx="15">
                        <c:v>13</c:v>
                      </c:pt>
                      <c:pt idx="16">
                        <c:v>9</c:v>
                      </c:pt>
                      <c:pt idx="19">
                        <c:v>10</c:v>
                      </c:pt>
                    </c:numCache>
                  </c:numRef>
                </c:val>
                <c:extLst xmlns:c15="http://schemas.microsoft.com/office/drawing/2012/chart">
                  <c:ext xmlns:c16="http://schemas.microsoft.com/office/drawing/2014/chart" uri="{C3380CC4-5D6E-409C-BE32-E72D297353CC}">
                    <c16:uniqueId val="{00000004-2CD0-4B65-93C3-23346BF33EBB}"/>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'2.1 School Health Checks'!$G$27</c15:sqref>
                        </c15:formulaRef>
                      </c:ext>
                    </c:extLst>
                    <c:strCache>
                      <c:ptCount val="1"/>
                      <c:pt idx="0">
                        <c:v>Dec 23</c:v>
                      </c:pt>
                    </c:strCache>
                  </c:strRef>
                </c:tx>
                <c:spPr>
                  <a:solidFill>
                    <a:schemeClr val="accent6"/>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Checks'!$G$28:$G$48</c15:sqref>
                        </c15:fullRef>
                        <c15:formulaRef>
                          <c15:sqref>'2.1 School Health Checks'!$G$28:$G$47</c15:sqref>
                        </c15:formulaRef>
                      </c:ext>
                    </c:extLst>
                    <c:numCache>
                      <c:formatCode>General</c:formatCode>
                      <c:ptCount val="20"/>
                      <c:pt idx="2">
                        <c:v>4</c:v>
                      </c:pt>
                      <c:pt idx="4">
                        <c:v>7</c:v>
                      </c:pt>
                      <c:pt idx="7">
                        <c:v>2</c:v>
                      </c:pt>
                      <c:pt idx="10">
                        <c:v>1</c:v>
                      </c:pt>
                      <c:pt idx="12">
                        <c:v>3</c:v>
                      </c:pt>
                      <c:pt idx="15">
                        <c:v>3</c:v>
                      </c:pt>
                    </c:numCache>
                  </c:numRef>
                </c:val>
                <c:extLst xmlns:c15="http://schemas.microsoft.com/office/drawing/2012/chart">
                  <c:ext xmlns:c16="http://schemas.microsoft.com/office/drawing/2014/chart" uri="{C3380CC4-5D6E-409C-BE32-E72D297353CC}">
                    <c16:uniqueId val="{00000005-2CD0-4B65-93C3-23346BF33EBB}"/>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'2.1 School Health Checks'!$H$27</c15:sqref>
                        </c15:formulaRef>
                      </c:ext>
                    </c:extLst>
                    <c:strCache>
                      <c:ptCount val="1"/>
                      <c:pt idx="0">
                        <c:v>Jan 24</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Checks'!$H$28:$H$48</c15:sqref>
                        </c15:fullRef>
                        <c15:formulaRef>
                          <c15:sqref>'2.1 School Health Checks'!$H$28:$H$47</c15:sqref>
                        </c15:formulaRef>
                      </c:ext>
                    </c:extLst>
                    <c:numCache>
                      <c:formatCode>General</c:formatCode>
                      <c:ptCount val="20"/>
                      <c:pt idx="2">
                        <c:v>1</c:v>
                      </c:pt>
                    </c:numCache>
                  </c:numRef>
                </c:val>
                <c:extLst xmlns:c15="http://schemas.microsoft.com/office/drawing/2012/chart">
                  <c:ext xmlns:c16="http://schemas.microsoft.com/office/drawing/2014/chart" uri="{C3380CC4-5D6E-409C-BE32-E72D297353CC}">
                    <c16:uniqueId val="{00000006-2CD0-4B65-93C3-23346BF33EBB}"/>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'2.1 School Health Checks'!$I$27</c15:sqref>
                        </c15:formulaRef>
                      </c:ext>
                    </c:extLst>
                    <c:strCache>
                      <c:ptCount val="1"/>
                      <c:pt idx="0">
                        <c:v>Feb 24</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Checks'!$I$28:$I$48</c15:sqref>
                        </c15:fullRef>
                        <c15:formulaRef>
                          <c15:sqref>'2.1 School Health Checks'!$I$28:$I$47</c15:sqref>
                        </c15:formulaRef>
                      </c:ext>
                    </c:extLst>
                    <c:numCache>
                      <c:formatCode>General</c:formatCode>
                      <c:ptCount val="20"/>
                      <c:pt idx="1">
                        <c:v>9</c:v>
                      </c:pt>
                      <c:pt idx="2">
                        <c:v>17</c:v>
                      </c:pt>
                      <c:pt idx="5">
                        <c:v>1</c:v>
                      </c:pt>
                      <c:pt idx="6">
                        <c:v>4</c:v>
                      </c:pt>
                      <c:pt idx="7">
                        <c:v>12</c:v>
                      </c:pt>
                      <c:pt idx="9">
                        <c:v>8</c:v>
                      </c:pt>
                      <c:pt idx="10">
                        <c:v>8</c:v>
                      </c:pt>
                      <c:pt idx="12">
                        <c:v>4</c:v>
                      </c:pt>
                      <c:pt idx="13">
                        <c:v>3</c:v>
                      </c:pt>
                      <c:pt idx="15">
                        <c:v>8</c:v>
                      </c:pt>
                      <c:pt idx="16">
                        <c:v>1</c:v>
                      </c:pt>
                    </c:numCache>
                  </c:numRef>
                </c:val>
                <c:extLst xmlns:c15="http://schemas.microsoft.com/office/drawing/2012/chart">
                  <c:ext xmlns:c16="http://schemas.microsoft.com/office/drawing/2014/chart" uri="{C3380CC4-5D6E-409C-BE32-E72D297353CC}">
                    <c16:uniqueId val="{00000007-2CD0-4B65-93C3-23346BF33EBB}"/>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'2.1 School Health Checks'!$J$27</c15:sqref>
                        </c15:formulaRef>
                      </c:ext>
                    </c:extLst>
                    <c:strCache>
                      <c:ptCount val="1"/>
                      <c:pt idx="0">
                        <c:v>Mar 24</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Checks'!$J$28:$J$48</c15:sqref>
                        </c15:fullRef>
                        <c15:formulaRef>
                          <c15:sqref>'2.1 School Health Checks'!$J$28:$J$47</c15:sqref>
                        </c15:formulaRef>
                      </c:ext>
                    </c:extLst>
                    <c:numCache>
                      <c:formatCode>General</c:formatCode>
                      <c:ptCount val="20"/>
                      <c:pt idx="1">
                        <c:v>11</c:v>
                      </c:pt>
                      <c:pt idx="2">
                        <c:v>13</c:v>
                      </c:pt>
                      <c:pt idx="5">
                        <c:v>6</c:v>
                      </c:pt>
                      <c:pt idx="6">
                        <c:v>6</c:v>
                      </c:pt>
                      <c:pt idx="7">
                        <c:v>6</c:v>
                      </c:pt>
                      <c:pt idx="9">
                        <c:v>14</c:v>
                      </c:pt>
                      <c:pt idx="10">
                        <c:v>3</c:v>
                      </c:pt>
                      <c:pt idx="11">
                        <c:v>12</c:v>
                      </c:pt>
                      <c:pt idx="12">
                        <c:v>13</c:v>
                      </c:pt>
                      <c:pt idx="13">
                        <c:v>6</c:v>
                      </c:pt>
                      <c:pt idx="15">
                        <c:v>15</c:v>
                      </c:pt>
                      <c:pt idx="19">
                        <c:v>7</c:v>
                      </c:pt>
                    </c:numCache>
                  </c:numRef>
                </c:val>
                <c:extLst xmlns:c15="http://schemas.microsoft.com/office/drawing/2012/chart">
                  <c:ext xmlns:c16="http://schemas.microsoft.com/office/drawing/2014/chart" uri="{C3380CC4-5D6E-409C-BE32-E72D297353CC}">
                    <c16:uniqueId val="{00000008-2CD0-4B65-93C3-23346BF33EBB}"/>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'2.1 School Health Checks'!$K$27</c15:sqref>
                        </c15:formulaRef>
                      </c:ext>
                    </c:extLst>
                    <c:strCache>
                      <c:ptCount val="1"/>
                      <c:pt idx="0">
                        <c:v>Apr 24</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Checks'!$K$28:$K$48</c15:sqref>
                        </c15:fullRef>
                        <c15:formulaRef>
                          <c15:sqref>'2.1 School Health Checks'!$K$28:$K$47</c15:sqref>
                        </c15:formulaRef>
                      </c:ext>
                    </c:extLst>
                    <c:numCache>
                      <c:formatCode>General</c:formatCode>
                      <c:ptCount val="20"/>
                      <c:pt idx="1">
                        <c:v>12</c:v>
                      </c:pt>
                      <c:pt idx="2">
                        <c:v>3</c:v>
                      </c:pt>
                      <c:pt idx="5">
                        <c:v>1</c:v>
                      </c:pt>
                      <c:pt idx="6">
                        <c:v>3</c:v>
                      </c:pt>
                      <c:pt idx="7">
                        <c:v>5</c:v>
                      </c:pt>
                      <c:pt idx="9">
                        <c:v>2</c:v>
                      </c:pt>
                      <c:pt idx="10">
                        <c:v>5</c:v>
                      </c:pt>
                      <c:pt idx="12">
                        <c:v>8</c:v>
                      </c:pt>
                      <c:pt idx="13">
                        <c:v>5</c:v>
                      </c:pt>
                      <c:pt idx="15">
                        <c:v>4</c:v>
                      </c:pt>
                      <c:pt idx="19">
                        <c:v>10</c:v>
                      </c:pt>
                    </c:numCache>
                  </c:numRef>
                </c:val>
                <c:extLst xmlns:c15="http://schemas.microsoft.com/office/drawing/2012/chart">
                  <c:ext xmlns:c16="http://schemas.microsoft.com/office/drawing/2014/chart" uri="{C3380CC4-5D6E-409C-BE32-E72D297353CC}">
                    <c16:uniqueId val="{00000009-2CD0-4B65-93C3-23346BF33EBB}"/>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'2.1 School Health Checks'!$L$27</c15:sqref>
                        </c15:formulaRef>
                      </c:ext>
                    </c:extLst>
                    <c:strCache>
                      <c:ptCount val="1"/>
                      <c:pt idx="0">
                        <c:v>May 24</c:v>
                      </c:pt>
                    </c:strCache>
                  </c:strRef>
                </c:tx>
                <c:spPr>
                  <a:solidFill>
                    <a:schemeClr val="accent5">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Checks'!$L$28:$L$48</c15:sqref>
                        </c15:fullRef>
                        <c15:formulaRef>
                          <c15:sqref>'2.1 School Health Checks'!$L$28:$L$47</c15:sqref>
                        </c15:formulaRef>
                      </c:ext>
                    </c:extLst>
                    <c:numCache>
                      <c:formatCode>General</c:formatCode>
                      <c:ptCount val="20"/>
                      <c:pt idx="1">
                        <c:v>11</c:v>
                      </c:pt>
                      <c:pt idx="2">
                        <c:v>7</c:v>
                      </c:pt>
                      <c:pt idx="4">
                        <c:v>12</c:v>
                      </c:pt>
                      <c:pt idx="5">
                        <c:v>9</c:v>
                      </c:pt>
                      <c:pt idx="6">
                        <c:v>9</c:v>
                      </c:pt>
                      <c:pt idx="9">
                        <c:v>16</c:v>
                      </c:pt>
                      <c:pt idx="10">
                        <c:v>7</c:v>
                      </c:pt>
                      <c:pt idx="11">
                        <c:v>12</c:v>
                      </c:pt>
                      <c:pt idx="12">
                        <c:v>15</c:v>
                      </c:pt>
                      <c:pt idx="13">
                        <c:v>14</c:v>
                      </c:pt>
                      <c:pt idx="15">
                        <c:v>12</c:v>
                      </c:pt>
                      <c:pt idx="16">
                        <c:v>11</c:v>
                      </c:pt>
                      <c:pt idx="19">
                        <c:v>11</c:v>
                      </c:pt>
                    </c:numCache>
                  </c:numRef>
                </c:val>
                <c:extLst xmlns:c15="http://schemas.microsoft.com/office/drawing/2012/chart">
                  <c:ext xmlns:c16="http://schemas.microsoft.com/office/drawing/2014/chart" uri="{C3380CC4-5D6E-409C-BE32-E72D297353CC}">
                    <c16:uniqueId val="{0000000A-2CD0-4B65-93C3-23346BF33EBB}"/>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'2.1 School Health Checks'!$M$27</c15:sqref>
                        </c15:formulaRef>
                      </c:ext>
                    </c:extLst>
                    <c:strCache>
                      <c:ptCount val="1"/>
                      <c:pt idx="0">
                        <c:v>Jun 24</c:v>
                      </c:pt>
                    </c:strCache>
                  </c:strRef>
                </c:tx>
                <c:spPr>
                  <a:solidFill>
                    <a:schemeClr val="accent6">
                      <a:lumMod val="6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Checks'!$M$28:$M$48</c15:sqref>
                        </c15:fullRef>
                        <c15:formulaRef>
                          <c15:sqref>'2.1 School Health Checks'!$M$28:$M$47</c15:sqref>
                        </c15:formulaRef>
                      </c:ext>
                    </c:extLst>
                    <c:numCache>
                      <c:formatCode>General</c:formatCode>
                      <c:ptCount val="20"/>
                      <c:pt idx="1">
                        <c:v>7</c:v>
                      </c:pt>
                      <c:pt idx="2">
                        <c:v>4</c:v>
                      </c:pt>
                      <c:pt idx="4">
                        <c:v>5</c:v>
                      </c:pt>
                      <c:pt idx="5">
                        <c:v>10</c:v>
                      </c:pt>
                      <c:pt idx="6">
                        <c:v>7</c:v>
                      </c:pt>
                      <c:pt idx="9">
                        <c:v>12</c:v>
                      </c:pt>
                      <c:pt idx="10">
                        <c:v>8</c:v>
                      </c:pt>
                      <c:pt idx="11">
                        <c:v>12</c:v>
                      </c:pt>
                      <c:pt idx="12">
                        <c:v>14</c:v>
                      </c:pt>
                      <c:pt idx="13">
                        <c:v>13</c:v>
                      </c:pt>
                      <c:pt idx="15">
                        <c:v>20</c:v>
                      </c:pt>
                      <c:pt idx="16">
                        <c:v>2</c:v>
                      </c:pt>
                      <c:pt idx="19">
                        <c:v>11</c:v>
                      </c:pt>
                    </c:numCache>
                  </c:numRef>
                </c:val>
                <c:extLst xmlns:c15="http://schemas.microsoft.com/office/drawing/2012/chart">
                  <c:ext xmlns:c16="http://schemas.microsoft.com/office/drawing/2014/chart" uri="{C3380CC4-5D6E-409C-BE32-E72D297353CC}">
                    <c16:uniqueId val="{0000000B-2CD0-4B65-93C3-23346BF33EBB}"/>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'2.1 School Health Checks'!$N$27</c15:sqref>
                        </c15:formulaRef>
                      </c:ext>
                    </c:extLst>
                    <c:strCache>
                      <c:ptCount val="1"/>
                      <c:pt idx="0">
                        <c:v>Jul 24</c:v>
                      </c:pt>
                    </c:strCache>
                  </c:strRef>
                </c:tx>
                <c:spPr>
                  <a:solidFill>
                    <a:schemeClr val="accent1">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Checks'!$N$28:$N$48</c15:sqref>
                        </c15:fullRef>
                        <c15:formulaRef>
                          <c15:sqref>'2.1 School Health Checks'!$N$28:$N$47</c15:sqref>
                        </c15:formulaRef>
                      </c:ext>
                    </c:extLst>
                    <c:numCache>
                      <c:formatCode>General</c:formatCode>
                      <c:ptCount val="20"/>
                      <c:pt idx="1">
                        <c:v>15</c:v>
                      </c:pt>
                      <c:pt idx="2">
                        <c:v>2</c:v>
                      </c:pt>
                      <c:pt idx="4">
                        <c:v>8</c:v>
                      </c:pt>
                      <c:pt idx="5">
                        <c:v>11</c:v>
                      </c:pt>
                      <c:pt idx="6">
                        <c:v>3</c:v>
                      </c:pt>
                      <c:pt idx="7">
                        <c:v>1</c:v>
                      </c:pt>
                      <c:pt idx="8">
                        <c:v>1</c:v>
                      </c:pt>
                      <c:pt idx="9">
                        <c:v>6</c:v>
                      </c:pt>
                      <c:pt idx="10">
                        <c:v>7</c:v>
                      </c:pt>
                      <c:pt idx="11">
                        <c:v>2</c:v>
                      </c:pt>
                      <c:pt idx="12">
                        <c:v>4</c:v>
                      </c:pt>
                      <c:pt idx="13">
                        <c:v>8</c:v>
                      </c:pt>
                      <c:pt idx="14">
                        <c:v>5</c:v>
                      </c:pt>
                      <c:pt idx="15">
                        <c:v>6</c:v>
                      </c:pt>
                      <c:pt idx="16">
                        <c:v>11</c:v>
                      </c:pt>
                      <c:pt idx="19">
                        <c:v>6</c:v>
                      </c:pt>
                    </c:numCache>
                  </c:numRef>
                </c:val>
                <c:extLst xmlns:c15="http://schemas.microsoft.com/office/drawing/2012/chart">
                  <c:ext xmlns:c16="http://schemas.microsoft.com/office/drawing/2014/chart" uri="{C3380CC4-5D6E-409C-BE32-E72D297353CC}">
                    <c16:uniqueId val="{0000000C-2CD0-4B65-93C3-23346BF33EBB}"/>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'2.1 School Health Checks'!$O$27</c15:sqref>
                        </c15:formulaRef>
                      </c:ext>
                    </c:extLst>
                    <c:strCache>
                      <c:ptCount val="1"/>
                      <c:pt idx="0">
                        <c:v>Aug 24</c:v>
                      </c:pt>
                    </c:strCache>
                  </c:strRef>
                </c:tx>
                <c:spPr>
                  <a:solidFill>
                    <a:schemeClr val="accent2">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Checks'!$O$28:$O$48</c15:sqref>
                        </c15:fullRef>
                        <c15:formulaRef>
                          <c15:sqref>'2.1 School Health Checks'!$O$28:$O$47</c15:sqref>
                        </c15:formulaRef>
                      </c:ext>
                    </c:extLst>
                    <c:numCache>
                      <c:formatCode>General</c:formatCode>
                      <c:ptCount val="20"/>
                      <c:pt idx="1">
                        <c:v>16</c:v>
                      </c:pt>
                      <c:pt idx="2">
                        <c:v>12</c:v>
                      </c:pt>
                      <c:pt idx="4">
                        <c:v>18</c:v>
                      </c:pt>
                      <c:pt idx="5">
                        <c:v>13</c:v>
                      </c:pt>
                      <c:pt idx="6">
                        <c:v>19</c:v>
                      </c:pt>
                      <c:pt idx="7">
                        <c:v>1</c:v>
                      </c:pt>
                      <c:pt idx="8">
                        <c:v>1</c:v>
                      </c:pt>
                      <c:pt idx="9">
                        <c:v>12</c:v>
                      </c:pt>
                      <c:pt idx="10">
                        <c:v>10</c:v>
                      </c:pt>
                      <c:pt idx="11">
                        <c:v>5</c:v>
                      </c:pt>
                      <c:pt idx="12">
                        <c:v>9</c:v>
                      </c:pt>
                      <c:pt idx="13">
                        <c:v>13</c:v>
                      </c:pt>
                      <c:pt idx="14">
                        <c:v>2</c:v>
                      </c:pt>
                      <c:pt idx="15">
                        <c:v>24</c:v>
                      </c:pt>
                      <c:pt idx="16">
                        <c:v>8</c:v>
                      </c:pt>
                      <c:pt idx="18">
                        <c:v>5</c:v>
                      </c:pt>
                      <c:pt idx="19">
                        <c:v>15</c:v>
                      </c:pt>
                    </c:numCache>
                  </c:numRef>
                </c:val>
                <c:extLst xmlns:c15="http://schemas.microsoft.com/office/drawing/2012/chart">
                  <c:ext xmlns:c16="http://schemas.microsoft.com/office/drawing/2014/chart" uri="{C3380CC4-5D6E-409C-BE32-E72D297353CC}">
                    <c16:uniqueId val="{0000000D-2CD0-4B65-93C3-23346BF33EBB}"/>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'2.1 School Health Checks'!$P$27</c15:sqref>
                        </c15:formulaRef>
                      </c:ext>
                    </c:extLst>
                    <c:strCache>
                      <c:ptCount val="1"/>
                      <c:pt idx="0">
                        <c:v>Sep 24</c:v>
                      </c:pt>
                    </c:strCache>
                  </c:strRef>
                </c:tx>
                <c:spPr>
                  <a:solidFill>
                    <a:schemeClr val="accent3">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Checks'!$P$28:$P$48</c15:sqref>
                        </c15:fullRef>
                        <c15:formulaRef>
                          <c15:sqref>'2.1 School Health Checks'!$P$28:$P$47</c15:sqref>
                        </c15:formulaRef>
                      </c:ext>
                    </c:extLst>
                    <c:numCache>
                      <c:formatCode>General</c:formatCode>
                      <c:ptCount val="20"/>
                      <c:pt idx="1">
                        <c:v>16</c:v>
                      </c:pt>
                      <c:pt idx="2">
                        <c:v>16</c:v>
                      </c:pt>
                      <c:pt idx="4">
                        <c:v>2</c:v>
                      </c:pt>
                      <c:pt idx="5">
                        <c:v>21</c:v>
                      </c:pt>
                      <c:pt idx="6">
                        <c:v>14</c:v>
                      </c:pt>
                      <c:pt idx="8">
                        <c:v>3</c:v>
                      </c:pt>
                      <c:pt idx="9">
                        <c:v>16</c:v>
                      </c:pt>
                      <c:pt idx="10">
                        <c:v>11</c:v>
                      </c:pt>
                      <c:pt idx="13">
                        <c:v>10</c:v>
                      </c:pt>
                      <c:pt idx="14">
                        <c:v>10</c:v>
                      </c:pt>
                      <c:pt idx="15">
                        <c:v>24</c:v>
                      </c:pt>
                      <c:pt idx="16">
                        <c:v>4</c:v>
                      </c:pt>
                      <c:pt idx="18">
                        <c:v>10</c:v>
                      </c:pt>
                      <c:pt idx="19">
                        <c:v>18</c:v>
                      </c:pt>
                    </c:numCache>
                  </c:numRef>
                </c:val>
                <c:extLst xmlns:c15="http://schemas.microsoft.com/office/drawing/2012/chart">
                  <c:ext xmlns:c16="http://schemas.microsoft.com/office/drawing/2014/chart" uri="{C3380CC4-5D6E-409C-BE32-E72D297353CC}">
                    <c16:uniqueId val="{0000000E-2CD0-4B65-93C3-23346BF33EBB}"/>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'2.1 School Health Checks'!$Q$27</c15:sqref>
                        </c15:formulaRef>
                      </c:ext>
                    </c:extLst>
                    <c:strCache>
                      <c:ptCount val="1"/>
                      <c:pt idx="0">
                        <c:v>Oct 24</c:v>
                      </c:pt>
                    </c:strCache>
                  </c:strRef>
                </c:tx>
                <c:spPr>
                  <a:solidFill>
                    <a:schemeClr val="accent4">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Checks'!$Q$28:$Q$48</c15:sqref>
                        </c15:fullRef>
                        <c15:formulaRef>
                          <c15:sqref>'2.1 School Health Checks'!$Q$28:$Q$47</c15:sqref>
                        </c15:formulaRef>
                      </c:ext>
                    </c:extLst>
                    <c:numCache>
                      <c:formatCode>General</c:formatCode>
                      <c:ptCount val="20"/>
                      <c:pt idx="1">
                        <c:v>17</c:v>
                      </c:pt>
                      <c:pt idx="2">
                        <c:v>15</c:v>
                      </c:pt>
                      <c:pt idx="5">
                        <c:v>13</c:v>
                      </c:pt>
                      <c:pt idx="6">
                        <c:v>12</c:v>
                      </c:pt>
                      <c:pt idx="9">
                        <c:v>10</c:v>
                      </c:pt>
                      <c:pt idx="10">
                        <c:v>9</c:v>
                      </c:pt>
                      <c:pt idx="13">
                        <c:v>5</c:v>
                      </c:pt>
                      <c:pt idx="14">
                        <c:v>1</c:v>
                      </c:pt>
                      <c:pt idx="15">
                        <c:v>8</c:v>
                      </c:pt>
                      <c:pt idx="16">
                        <c:v>1</c:v>
                      </c:pt>
                      <c:pt idx="18">
                        <c:v>4</c:v>
                      </c:pt>
                      <c:pt idx="19">
                        <c:v>9</c:v>
                      </c:pt>
                    </c:numCache>
                  </c:numRef>
                </c:val>
                <c:extLst xmlns:c15="http://schemas.microsoft.com/office/drawing/2012/chart">
                  <c:ext xmlns:c16="http://schemas.microsoft.com/office/drawing/2014/chart" uri="{C3380CC4-5D6E-409C-BE32-E72D297353CC}">
                    <c16:uniqueId val="{0000000F-2CD0-4B65-93C3-23346BF33EBB}"/>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'2.1 School Health Checks'!$R$27</c15:sqref>
                        </c15:formulaRef>
                      </c:ext>
                    </c:extLst>
                    <c:strCache>
                      <c:ptCount val="1"/>
                      <c:pt idx="0">
                        <c:v>Nov 24</c:v>
                      </c:pt>
                    </c:strCache>
                  </c:strRef>
                </c:tx>
                <c:spPr>
                  <a:solidFill>
                    <a:schemeClr val="accent5">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Checks'!$R$28:$R$48</c15:sqref>
                        </c15:fullRef>
                        <c15:formulaRef>
                          <c15:sqref>'2.1 School Health Checks'!$R$28:$R$47</c15:sqref>
                        </c15:formulaRef>
                      </c:ext>
                    </c:extLst>
                    <c:numCache>
                      <c:formatCode>General</c:formatCode>
                      <c:ptCount val="20"/>
                      <c:pt idx="1">
                        <c:v>10</c:v>
                      </c:pt>
                      <c:pt idx="2">
                        <c:v>16</c:v>
                      </c:pt>
                      <c:pt idx="5">
                        <c:v>15</c:v>
                      </c:pt>
                      <c:pt idx="6">
                        <c:v>13</c:v>
                      </c:pt>
                      <c:pt idx="7">
                        <c:v>1</c:v>
                      </c:pt>
                      <c:pt idx="9">
                        <c:v>12</c:v>
                      </c:pt>
                      <c:pt idx="10">
                        <c:v>7</c:v>
                      </c:pt>
                      <c:pt idx="13">
                        <c:v>9</c:v>
                      </c:pt>
                      <c:pt idx="15">
                        <c:v>21</c:v>
                      </c:pt>
                      <c:pt idx="18">
                        <c:v>16</c:v>
                      </c:pt>
                      <c:pt idx="19">
                        <c:v>9</c:v>
                      </c:pt>
                    </c:numCache>
                  </c:numRef>
                </c:val>
                <c:extLst xmlns:c15="http://schemas.microsoft.com/office/drawing/2012/chart">
                  <c:ext xmlns:c16="http://schemas.microsoft.com/office/drawing/2014/chart" uri="{C3380CC4-5D6E-409C-BE32-E72D297353CC}">
                    <c16:uniqueId val="{00000010-2CD0-4B65-93C3-23346BF33EBB}"/>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'2.1 School Health Checks'!$S$27</c15:sqref>
                        </c15:formulaRef>
                      </c:ext>
                    </c:extLst>
                    <c:strCache>
                      <c:ptCount val="1"/>
                      <c:pt idx="0">
                        <c:v>Dec 24</c:v>
                      </c:pt>
                    </c:strCache>
                  </c:strRef>
                </c:tx>
                <c:spPr>
                  <a:solidFill>
                    <a:schemeClr val="accent6">
                      <a:lumMod val="80000"/>
                      <a:lumOff val="2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Checks'!$S$28:$S$48</c15:sqref>
                        </c15:fullRef>
                        <c15:formulaRef>
                          <c15:sqref>'2.1 School Health Checks'!$S$28:$S$47</c15:sqref>
                        </c15:formulaRef>
                      </c:ext>
                    </c:extLst>
                    <c:numCache>
                      <c:formatCode>General</c:formatCode>
                      <c:ptCount val="20"/>
                      <c:pt idx="1">
                        <c:v>1</c:v>
                      </c:pt>
                      <c:pt idx="2">
                        <c:v>7</c:v>
                      </c:pt>
                      <c:pt idx="5">
                        <c:v>5</c:v>
                      </c:pt>
                      <c:pt idx="6">
                        <c:v>4</c:v>
                      </c:pt>
                      <c:pt idx="9">
                        <c:v>7</c:v>
                      </c:pt>
                      <c:pt idx="10">
                        <c:v>4</c:v>
                      </c:pt>
                      <c:pt idx="13">
                        <c:v>2</c:v>
                      </c:pt>
                      <c:pt idx="15">
                        <c:v>3</c:v>
                      </c:pt>
                      <c:pt idx="18">
                        <c:v>1</c:v>
                      </c:pt>
                    </c:numCache>
                  </c:numRef>
                </c:val>
                <c:extLst xmlns:c15="http://schemas.microsoft.com/office/drawing/2012/chart">
                  <c:ext xmlns:c16="http://schemas.microsoft.com/office/drawing/2014/chart" uri="{C3380CC4-5D6E-409C-BE32-E72D297353CC}">
                    <c16:uniqueId val="{00000011-2CD0-4B65-93C3-23346BF33EBB}"/>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'2.1 School Health Checks'!$T$27</c15:sqref>
                        </c15:formulaRef>
                      </c:ext>
                    </c:extLst>
                    <c:strCache>
                      <c:ptCount val="1"/>
                      <c:pt idx="0">
                        <c:v>Feb 25</c:v>
                      </c:pt>
                    </c:strCache>
                  </c:strRef>
                </c:tx>
                <c:spPr>
                  <a:solidFill>
                    <a:schemeClr val="accent1">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Checks'!$T$28:$T$48</c15:sqref>
                        </c15:fullRef>
                        <c15:formulaRef>
                          <c15:sqref>'2.1 School Health Checks'!$T$28:$T$47</c15:sqref>
                        </c15:formulaRef>
                      </c:ext>
                    </c:extLst>
                    <c:numCache>
                      <c:formatCode>General</c:formatCode>
                      <c:ptCount val="20"/>
                      <c:pt idx="1">
                        <c:v>10</c:v>
                      </c:pt>
                      <c:pt idx="2">
                        <c:v>13</c:v>
                      </c:pt>
                      <c:pt idx="5">
                        <c:v>6</c:v>
                      </c:pt>
                      <c:pt idx="6">
                        <c:v>7</c:v>
                      </c:pt>
                      <c:pt idx="9">
                        <c:v>21</c:v>
                      </c:pt>
                      <c:pt idx="10">
                        <c:v>6</c:v>
                      </c:pt>
                      <c:pt idx="13">
                        <c:v>6</c:v>
                      </c:pt>
                      <c:pt idx="15">
                        <c:v>18</c:v>
                      </c:pt>
                      <c:pt idx="18">
                        <c:v>6</c:v>
                      </c:pt>
                      <c:pt idx="19">
                        <c:v>14</c:v>
                      </c:pt>
                    </c:numCache>
                  </c:numRef>
                </c:val>
                <c:extLst xmlns:c15="http://schemas.microsoft.com/office/drawing/2012/chart">
                  <c:ext xmlns:c16="http://schemas.microsoft.com/office/drawing/2014/chart" uri="{C3380CC4-5D6E-409C-BE32-E72D297353CC}">
                    <c16:uniqueId val="{00000012-2CD0-4B65-93C3-23346BF33EBB}"/>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'2.1 School Health Checks'!$U$27</c15:sqref>
                        </c15:formulaRef>
                      </c:ext>
                    </c:extLst>
                    <c:strCache>
                      <c:ptCount val="1"/>
                      <c:pt idx="0">
                        <c:v>Mar 25</c:v>
                      </c:pt>
                    </c:strCache>
                  </c:strRef>
                </c:tx>
                <c:spPr>
                  <a:solidFill>
                    <a:schemeClr val="accent2">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Checks'!$U$28:$U$48</c15:sqref>
                        </c15:fullRef>
                        <c15:formulaRef>
                          <c15:sqref>'2.1 School Health Checks'!$U$28:$U$47</c15:sqref>
                        </c15:formulaRef>
                      </c:ext>
                    </c:extLst>
                    <c:numCache>
                      <c:formatCode>General</c:formatCode>
                      <c:ptCount val="20"/>
                      <c:pt idx="1">
                        <c:v>2</c:v>
                      </c:pt>
                      <c:pt idx="2">
                        <c:v>16</c:v>
                      </c:pt>
                      <c:pt idx="5">
                        <c:v>9</c:v>
                      </c:pt>
                      <c:pt idx="6">
                        <c:v>7</c:v>
                      </c:pt>
                      <c:pt idx="9">
                        <c:v>15</c:v>
                      </c:pt>
                      <c:pt idx="10">
                        <c:v>5</c:v>
                      </c:pt>
                      <c:pt idx="13">
                        <c:v>7</c:v>
                      </c:pt>
                      <c:pt idx="15">
                        <c:v>27</c:v>
                      </c:pt>
                      <c:pt idx="18">
                        <c:v>6</c:v>
                      </c:pt>
                      <c:pt idx="19">
                        <c:v>10</c:v>
                      </c:pt>
                    </c:numCache>
                  </c:numRef>
                </c:val>
                <c:extLst xmlns:c15="http://schemas.microsoft.com/office/drawing/2012/chart">
                  <c:ext xmlns:c16="http://schemas.microsoft.com/office/drawing/2014/chart" uri="{C3380CC4-5D6E-409C-BE32-E72D297353CC}">
                    <c16:uniqueId val="{00000013-2CD0-4B65-93C3-23346BF33EBB}"/>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'2.1 School Health Checks'!$V$27</c15:sqref>
                        </c15:formulaRef>
                      </c:ext>
                    </c:extLst>
                    <c:strCache>
                      <c:ptCount val="1"/>
                      <c:pt idx="0">
                        <c:v>Apr 25</c:v>
                      </c:pt>
                    </c:strCache>
                  </c:strRef>
                </c:tx>
                <c:spPr>
                  <a:solidFill>
                    <a:schemeClr val="accent3">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Checks'!$V$28:$V$48</c15:sqref>
                        </c15:fullRef>
                        <c15:formulaRef>
                          <c15:sqref>'2.1 School Health Checks'!$V$28:$V$47</c15:sqref>
                        </c15:formulaRef>
                      </c:ext>
                    </c:extLst>
                    <c:numCache>
                      <c:formatCode>General</c:formatCode>
                      <c:ptCount val="20"/>
                      <c:pt idx="1">
                        <c:v>2</c:v>
                      </c:pt>
                      <c:pt idx="2">
                        <c:v>5</c:v>
                      </c:pt>
                      <c:pt idx="5">
                        <c:v>1</c:v>
                      </c:pt>
                      <c:pt idx="6">
                        <c:v>1</c:v>
                      </c:pt>
                      <c:pt idx="7">
                        <c:v>3</c:v>
                      </c:pt>
                      <c:pt idx="9">
                        <c:v>2</c:v>
                      </c:pt>
                      <c:pt idx="10">
                        <c:v>1</c:v>
                      </c:pt>
                      <c:pt idx="13">
                        <c:v>4</c:v>
                      </c:pt>
                      <c:pt idx="15">
                        <c:v>3</c:v>
                      </c:pt>
                      <c:pt idx="17">
                        <c:v>1</c:v>
                      </c:pt>
                      <c:pt idx="19">
                        <c:v>11</c:v>
                      </c:pt>
                    </c:numCache>
                  </c:numRef>
                </c:val>
                <c:extLst xmlns:c15="http://schemas.microsoft.com/office/drawing/2012/chart">
                  <c:ext xmlns:c16="http://schemas.microsoft.com/office/drawing/2014/chart" uri="{C3380CC4-5D6E-409C-BE32-E72D297353CC}">
                    <c16:uniqueId val="{00000014-2CD0-4B65-93C3-23346BF33EBB}"/>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'2.1 School Health Checks'!$W$27</c15:sqref>
                        </c15:formulaRef>
                      </c:ext>
                    </c:extLst>
                    <c:strCache>
                      <c:ptCount val="1"/>
                      <c:pt idx="0">
                        <c:v>May 25</c:v>
                      </c:pt>
                    </c:strCache>
                  </c:strRef>
                </c:tx>
                <c:spPr>
                  <a:solidFill>
                    <a:schemeClr val="accent4">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Checks'!$W$28:$W$48</c15:sqref>
                        </c15:fullRef>
                        <c15:formulaRef>
                          <c15:sqref>'2.1 School Health Checks'!$W$28:$W$47</c15:sqref>
                        </c15:formulaRef>
                      </c:ext>
                    </c:extLst>
                    <c:numCache>
                      <c:formatCode>General</c:formatCode>
                      <c:ptCount val="20"/>
                      <c:pt idx="1">
                        <c:v>7</c:v>
                      </c:pt>
                      <c:pt idx="2">
                        <c:v>18</c:v>
                      </c:pt>
                      <c:pt idx="3">
                        <c:v>2</c:v>
                      </c:pt>
                      <c:pt idx="4">
                        <c:v>4</c:v>
                      </c:pt>
                      <c:pt idx="5">
                        <c:v>7</c:v>
                      </c:pt>
                      <c:pt idx="6">
                        <c:v>14</c:v>
                      </c:pt>
                      <c:pt idx="7">
                        <c:v>14</c:v>
                      </c:pt>
                      <c:pt idx="8">
                        <c:v>4</c:v>
                      </c:pt>
                      <c:pt idx="9">
                        <c:v>16</c:v>
                      </c:pt>
                      <c:pt idx="13">
                        <c:v>8</c:v>
                      </c:pt>
                      <c:pt idx="15">
                        <c:v>17</c:v>
                      </c:pt>
                      <c:pt idx="17">
                        <c:v>4</c:v>
                      </c:pt>
                      <c:pt idx="18">
                        <c:v>6</c:v>
                      </c:pt>
                      <c:pt idx="19">
                        <c:v>7</c:v>
                      </c:pt>
                    </c:numCache>
                  </c:numRef>
                </c:val>
                <c:extLst xmlns:c15="http://schemas.microsoft.com/office/drawing/2012/chart">
                  <c:ext xmlns:c16="http://schemas.microsoft.com/office/drawing/2014/chart" uri="{C3380CC4-5D6E-409C-BE32-E72D297353CC}">
                    <c16:uniqueId val="{00000015-2CD0-4B65-93C3-23346BF33EBB}"/>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'2.1 School Health Checks'!$X$27</c15:sqref>
                        </c15:formulaRef>
                      </c:ext>
                    </c:extLst>
                    <c:strCache>
                      <c:ptCount val="1"/>
                      <c:pt idx="0">
                        <c:v>Jun 25</c:v>
                      </c:pt>
                    </c:strCache>
                  </c:strRef>
                </c:tx>
                <c:spPr>
                  <a:solidFill>
                    <a:schemeClr val="accent5">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Checks'!$X$28:$X$48</c15:sqref>
                        </c15:fullRef>
                        <c15:formulaRef>
                          <c15:sqref>'2.1 School Health Checks'!$X$28:$X$47</c15:sqref>
                        </c15:formulaRef>
                      </c:ext>
                    </c:extLst>
                    <c:numCache>
                      <c:formatCode>General</c:formatCode>
                      <c:ptCount val="20"/>
                      <c:pt idx="1">
                        <c:v>5</c:v>
                      </c:pt>
                      <c:pt idx="2">
                        <c:v>10</c:v>
                      </c:pt>
                      <c:pt idx="4">
                        <c:v>3</c:v>
                      </c:pt>
                      <c:pt idx="5">
                        <c:v>6</c:v>
                      </c:pt>
                      <c:pt idx="6">
                        <c:v>22</c:v>
                      </c:pt>
                      <c:pt idx="7">
                        <c:v>8</c:v>
                      </c:pt>
                      <c:pt idx="8">
                        <c:v>2</c:v>
                      </c:pt>
                      <c:pt idx="9">
                        <c:v>7</c:v>
                      </c:pt>
                      <c:pt idx="12">
                        <c:v>6</c:v>
                      </c:pt>
                      <c:pt idx="13">
                        <c:v>6</c:v>
                      </c:pt>
                      <c:pt idx="15">
                        <c:v>7</c:v>
                      </c:pt>
                      <c:pt idx="17">
                        <c:v>2</c:v>
                      </c:pt>
                      <c:pt idx="18">
                        <c:v>3</c:v>
                      </c:pt>
                      <c:pt idx="19">
                        <c:v>11</c:v>
                      </c:pt>
                    </c:numCache>
                  </c:numRef>
                </c:val>
                <c:extLst xmlns:c15="http://schemas.microsoft.com/office/drawing/2012/chart">
                  <c:ext xmlns:c16="http://schemas.microsoft.com/office/drawing/2014/chart" uri="{C3380CC4-5D6E-409C-BE32-E72D297353CC}">
                    <c16:uniqueId val="{00000016-2CD0-4B65-93C3-23346BF33EBB}"/>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'2.1 School Health Checks'!$Y$27</c15:sqref>
                        </c15:formulaRef>
                      </c:ext>
                    </c:extLst>
                    <c:strCache>
                      <c:ptCount val="1"/>
                      <c:pt idx="0">
                        <c:v>Jul 25</c:v>
                      </c:pt>
                    </c:strCache>
                  </c:strRef>
                </c:tx>
                <c:spPr>
                  <a:solidFill>
                    <a:schemeClr val="accent6">
                      <a:lumMod val="8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Checks'!$Y$28:$Y$48</c15:sqref>
                        </c15:fullRef>
                        <c15:formulaRef>
                          <c15:sqref>'2.1 School Health Checks'!$Y$28:$Y$47</c15:sqref>
                        </c15:formulaRef>
                      </c:ext>
                    </c:extLst>
                    <c:numCache>
                      <c:formatCode>General</c:formatCode>
                      <c:ptCount val="20"/>
                      <c:pt idx="2">
                        <c:v>1</c:v>
                      </c:pt>
                      <c:pt idx="4">
                        <c:v>8</c:v>
                      </c:pt>
                      <c:pt idx="5">
                        <c:v>6</c:v>
                      </c:pt>
                      <c:pt idx="6">
                        <c:v>14</c:v>
                      </c:pt>
                      <c:pt idx="7">
                        <c:v>2</c:v>
                      </c:pt>
                      <c:pt idx="8">
                        <c:v>1</c:v>
                      </c:pt>
                      <c:pt idx="9">
                        <c:v>5</c:v>
                      </c:pt>
                      <c:pt idx="12">
                        <c:v>3</c:v>
                      </c:pt>
                      <c:pt idx="15">
                        <c:v>6</c:v>
                      </c:pt>
                      <c:pt idx="17">
                        <c:v>1</c:v>
                      </c:pt>
                      <c:pt idx="19">
                        <c:v>6</c:v>
                      </c:pt>
                    </c:numCache>
                  </c:numRef>
                </c:val>
                <c:extLst xmlns:c15="http://schemas.microsoft.com/office/drawing/2012/chart">
                  <c:ext xmlns:c16="http://schemas.microsoft.com/office/drawing/2014/chart" uri="{C3380CC4-5D6E-409C-BE32-E72D297353CC}">
                    <c16:uniqueId val="{00000017-2CD0-4B65-93C3-23346BF33EBB}"/>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'2.1 School Health Checks'!$Z$27</c15:sqref>
                        </c15:formulaRef>
                      </c:ext>
                    </c:extLst>
                    <c:strCache>
                      <c:ptCount val="1"/>
                      <c:pt idx="0">
                        <c:v>Aug 25</c:v>
                      </c:pt>
                    </c:strCache>
                  </c:strRef>
                </c:tx>
                <c:spPr>
                  <a:solidFill>
                    <a:schemeClr val="accent1">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Checks'!$Z$28:$Z$48</c15:sqref>
                        </c15:fullRef>
                        <c15:formulaRef>
                          <c15:sqref>'2.1 School Health Checks'!$Z$28:$Z$47</c15:sqref>
                        </c15:formulaRef>
                      </c:ext>
                    </c:extLst>
                    <c:numCache>
                      <c:formatCode>General</c:formatCode>
                      <c:ptCount val="20"/>
                      <c:pt idx="1">
                        <c:v>3</c:v>
                      </c:pt>
                      <c:pt idx="3">
                        <c:v>3</c:v>
                      </c:pt>
                      <c:pt idx="4">
                        <c:v>5</c:v>
                      </c:pt>
                      <c:pt idx="5">
                        <c:v>8</c:v>
                      </c:pt>
                      <c:pt idx="6">
                        <c:v>23</c:v>
                      </c:pt>
                      <c:pt idx="8">
                        <c:v>3</c:v>
                      </c:pt>
                      <c:pt idx="9">
                        <c:v>7</c:v>
                      </c:pt>
                      <c:pt idx="12">
                        <c:v>11</c:v>
                      </c:pt>
                      <c:pt idx="13">
                        <c:v>3</c:v>
                      </c:pt>
                      <c:pt idx="15">
                        <c:v>7</c:v>
                      </c:pt>
                      <c:pt idx="17">
                        <c:v>6</c:v>
                      </c:pt>
                      <c:pt idx="19">
                        <c:v>4</c:v>
                      </c:pt>
                    </c:numCache>
                  </c:numRef>
                </c:val>
                <c:extLst xmlns:c15="http://schemas.microsoft.com/office/drawing/2012/chart">
                  <c:ext xmlns:c16="http://schemas.microsoft.com/office/drawing/2014/chart" uri="{C3380CC4-5D6E-409C-BE32-E72D297353CC}">
                    <c16:uniqueId val="{00000018-2CD0-4B65-93C3-23346BF33EBB}"/>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'2.1 School Health Checks'!$AA$27</c15:sqref>
                        </c15:formulaRef>
                      </c:ext>
                    </c:extLst>
                    <c:strCache>
                      <c:ptCount val="1"/>
                      <c:pt idx="0">
                        <c:v>Sep 25</c:v>
                      </c:pt>
                    </c:strCache>
                  </c:strRef>
                </c:tx>
                <c:spPr>
                  <a:solidFill>
                    <a:schemeClr val="accent2">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Checks'!$AA$28:$AA$48</c15:sqref>
                        </c15:fullRef>
                        <c15:formulaRef>
                          <c15:sqref>'2.1 School Health Checks'!$AA$28:$AA$47</c15:sqref>
                        </c15:formulaRef>
                      </c:ext>
                    </c:extLst>
                    <c:numCache>
                      <c:formatCode>General</c:formatCode>
                      <c:ptCount val="20"/>
                      <c:pt idx="1">
                        <c:v>5</c:v>
                      </c:pt>
                      <c:pt idx="4">
                        <c:v>4</c:v>
                      </c:pt>
                      <c:pt idx="5">
                        <c:v>11</c:v>
                      </c:pt>
                      <c:pt idx="6">
                        <c:v>19</c:v>
                      </c:pt>
                      <c:pt idx="7">
                        <c:v>7</c:v>
                      </c:pt>
                      <c:pt idx="8">
                        <c:v>3</c:v>
                      </c:pt>
                      <c:pt idx="9">
                        <c:v>9</c:v>
                      </c:pt>
                      <c:pt idx="10">
                        <c:v>5</c:v>
                      </c:pt>
                      <c:pt idx="11">
                        <c:v>6</c:v>
                      </c:pt>
                      <c:pt idx="12">
                        <c:v>16</c:v>
                      </c:pt>
                      <c:pt idx="15">
                        <c:v>11</c:v>
                      </c:pt>
                      <c:pt idx="17">
                        <c:v>6</c:v>
                      </c:pt>
                      <c:pt idx="18">
                        <c:v>6</c:v>
                      </c:pt>
                      <c:pt idx="19">
                        <c:v>7</c:v>
                      </c:pt>
                    </c:numCache>
                  </c:numRef>
                </c:val>
                <c:extLst xmlns:c15="http://schemas.microsoft.com/office/drawing/2012/chart">
                  <c:ext xmlns:c16="http://schemas.microsoft.com/office/drawing/2014/chart" uri="{C3380CC4-5D6E-409C-BE32-E72D297353CC}">
                    <c16:uniqueId val="{00000019-2CD0-4B65-93C3-23346BF33EBB}"/>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'2.1 School Health Checks'!$AB$27</c15:sqref>
                        </c15:formulaRef>
                      </c:ext>
                    </c:extLst>
                    <c:strCache>
                      <c:ptCount val="1"/>
                      <c:pt idx="0">
                        <c:v>Oct 25</c:v>
                      </c:pt>
                    </c:strCache>
                  </c:strRef>
                </c:tx>
                <c:spPr>
                  <a:solidFill>
                    <a:schemeClr val="accent3">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Checks'!$AB$28:$AB$48</c15:sqref>
                        </c15:fullRef>
                        <c15:formulaRef>
                          <c15:sqref>'2.1 School Health Checks'!$AB$28:$AB$47</c15:sqref>
                        </c15:formulaRef>
                      </c:ext>
                    </c:extLst>
                    <c:numCache>
                      <c:formatCode>General</c:formatCode>
                      <c:ptCount val="20"/>
                      <c:pt idx="1">
                        <c:v>3</c:v>
                      </c:pt>
                      <c:pt idx="2">
                        <c:v>12</c:v>
                      </c:pt>
                      <c:pt idx="4">
                        <c:v>3</c:v>
                      </c:pt>
                      <c:pt idx="5">
                        <c:v>1</c:v>
                      </c:pt>
                      <c:pt idx="6">
                        <c:v>10</c:v>
                      </c:pt>
                      <c:pt idx="7">
                        <c:v>6</c:v>
                      </c:pt>
                      <c:pt idx="10">
                        <c:v>9</c:v>
                      </c:pt>
                      <c:pt idx="11">
                        <c:v>3</c:v>
                      </c:pt>
                      <c:pt idx="12">
                        <c:v>6</c:v>
                      </c:pt>
                      <c:pt idx="15">
                        <c:v>8</c:v>
                      </c:pt>
                      <c:pt idx="17">
                        <c:v>7</c:v>
                      </c:pt>
                      <c:pt idx="18">
                        <c:v>5</c:v>
                      </c:pt>
                      <c:pt idx="19">
                        <c:v>6</c:v>
                      </c:pt>
                    </c:numCache>
                  </c:numRef>
                </c:val>
                <c:extLst xmlns:c15="http://schemas.microsoft.com/office/drawing/2012/chart">
                  <c:ext xmlns:c16="http://schemas.microsoft.com/office/drawing/2014/chart" uri="{C3380CC4-5D6E-409C-BE32-E72D297353CC}">
                    <c16:uniqueId val="{0000001A-2CD0-4B65-93C3-23346BF33EBB}"/>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'2.1 School Health Checks'!$AC$27</c15:sqref>
                        </c15:formulaRef>
                      </c:ext>
                    </c:extLst>
                    <c:strCache>
                      <c:ptCount val="1"/>
                      <c:pt idx="0">
                        <c:v>Nov 25</c:v>
                      </c:pt>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Checks'!$AC$28:$AC$48</c15:sqref>
                        </c15:fullRef>
                        <c15:formulaRef>
                          <c15:sqref>'2.1 School Health Checks'!$AC$28:$AC$47</c15:sqref>
                        </c15:formulaRef>
                      </c:ext>
                    </c:extLst>
                    <c:numCache>
                      <c:formatCode>General</c:formatCode>
                      <c:ptCount val="20"/>
                      <c:pt idx="1">
                        <c:v>6</c:v>
                      </c:pt>
                      <c:pt idx="2">
                        <c:v>22</c:v>
                      </c:pt>
                      <c:pt idx="4">
                        <c:v>10</c:v>
                      </c:pt>
                      <c:pt idx="5">
                        <c:v>12</c:v>
                      </c:pt>
                      <c:pt idx="6">
                        <c:v>24</c:v>
                      </c:pt>
                      <c:pt idx="7">
                        <c:v>13</c:v>
                      </c:pt>
                      <c:pt idx="10">
                        <c:v>9</c:v>
                      </c:pt>
                      <c:pt idx="11">
                        <c:v>2</c:v>
                      </c:pt>
                      <c:pt idx="12">
                        <c:v>12</c:v>
                      </c:pt>
                      <c:pt idx="15">
                        <c:v>8</c:v>
                      </c:pt>
                      <c:pt idx="17">
                        <c:v>9</c:v>
                      </c:pt>
                      <c:pt idx="18">
                        <c:v>6</c:v>
                      </c:pt>
                      <c:pt idx="19">
                        <c:v>4</c:v>
                      </c:pt>
                    </c:numCache>
                  </c:numRef>
                </c:val>
                <c:extLst xmlns:c15="http://schemas.microsoft.com/office/drawing/2012/chart">
                  <c:ext xmlns:c16="http://schemas.microsoft.com/office/drawing/2014/chart" uri="{C3380CC4-5D6E-409C-BE32-E72D297353CC}">
                    <c16:uniqueId val="{0000001B-2CD0-4B65-93C3-23346BF33EBB}"/>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'2.1 School Health Checks'!$AD$27</c15:sqref>
                        </c15:formulaRef>
                      </c:ext>
                    </c:extLst>
                    <c:strCache>
                      <c:ptCount val="1"/>
                      <c:pt idx="0">
                        <c:v>Dec 25</c:v>
                      </c:pt>
                    </c:strCache>
                  </c:strRef>
                </c:tx>
                <c:spPr>
                  <a:solidFill>
                    <a:schemeClr val="accent5">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Checks'!$AD$28:$AD$48</c15:sqref>
                        </c15:fullRef>
                        <c15:formulaRef>
                          <c15:sqref>'2.1 School Health Checks'!$AD$28:$AD$47</c15:sqref>
                        </c15:formulaRef>
                      </c:ext>
                    </c:extLst>
                    <c:numCache>
                      <c:formatCode>General</c:formatCode>
                      <c:ptCount val="20"/>
                      <c:pt idx="1">
                        <c:v>4</c:v>
                      </c:pt>
                      <c:pt idx="3">
                        <c:v>1</c:v>
                      </c:pt>
                      <c:pt idx="5">
                        <c:v>7</c:v>
                      </c:pt>
                      <c:pt idx="6">
                        <c:v>12</c:v>
                      </c:pt>
                      <c:pt idx="7">
                        <c:v>5</c:v>
                      </c:pt>
                      <c:pt idx="10">
                        <c:v>3</c:v>
                      </c:pt>
                      <c:pt idx="11">
                        <c:v>1</c:v>
                      </c:pt>
                      <c:pt idx="12">
                        <c:v>4</c:v>
                      </c:pt>
                      <c:pt idx="15">
                        <c:v>3</c:v>
                      </c:pt>
                      <c:pt idx="17">
                        <c:v>2</c:v>
                      </c:pt>
                      <c:pt idx="19">
                        <c:v>3</c:v>
                      </c:pt>
                    </c:numCache>
                  </c:numRef>
                </c:val>
                <c:extLst xmlns:c15="http://schemas.microsoft.com/office/drawing/2012/chart">
                  <c:ext xmlns:c16="http://schemas.microsoft.com/office/drawing/2014/chart" uri="{C3380CC4-5D6E-409C-BE32-E72D297353CC}">
                    <c16:uniqueId val="{0000001C-2CD0-4B65-93C3-23346BF33EBB}"/>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'2.1 School Health Checks'!$AE$27</c15:sqref>
                        </c15:formulaRef>
                      </c:ext>
                    </c:extLst>
                    <c:strCache>
                      <c:ptCount val="1"/>
                      <c:pt idx="0">
                        <c:v>Feb 26</c:v>
                      </c:pt>
                    </c:strCache>
                  </c:strRef>
                </c:tx>
                <c:spPr>
                  <a:solidFill>
                    <a:schemeClr val="accent6">
                      <a:lumMod val="60000"/>
                      <a:lumOff val="4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Checks'!$AE$28:$AE$48</c15:sqref>
                        </c15:fullRef>
                        <c15:formulaRef>
                          <c15:sqref>'2.1 School Health Checks'!$AE$28:$AE$47</c15:sqref>
                        </c15:formulaRef>
                      </c:ext>
                    </c:extLst>
                    <c:numCache>
                      <c:formatCode>General</c:formatCode>
                      <c:ptCount val="20"/>
                      <c:pt idx="1">
                        <c:v>11</c:v>
                      </c:pt>
                      <c:pt idx="2">
                        <c:v>16</c:v>
                      </c:pt>
                      <c:pt idx="4">
                        <c:v>4</c:v>
                      </c:pt>
                      <c:pt idx="6">
                        <c:v>25</c:v>
                      </c:pt>
                      <c:pt idx="7">
                        <c:v>9</c:v>
                      </c:pt>
                      <c:pt idx="9">
                        <c:v>2</c:v>
                      </c:pt>
                      <c:pt idx="10">
                        <c:v>22</c:v>
                      </c:pt>
                      <c:pt idx="11">
                        <c:v>12</c:v>
                      </c:pt>
                      <c:pt idx="12">
                        <c:v>5</c:v>
                      </c:pt>
                      <c:pt idx="15">
                        <c:v>16</c:v>
                      </c:pt>
                      <c:pt idx="17">
                        <c:v>5</c:v>
                      </c:pt>
                      <c:pt idx="18">
                        <c:v>7</c:v>
                      </c:pt>
                      <c:pt idx="19">
                        <c:v>1</c:v>
                      </c:pt>
                    </c:numCache>
                  </c:numRef>
                </c:val>
                <c:extLst xmlns:c15="http://schemas.microsoft.com/office/drawing/2012/chart">
                  <c:ext xmlns:c16="http://schemas.microsoft.com/office/drawing/2014/chart" uri="{C3380CC4-5D6E-409C-BE32-E72D297353CC}">
                    <c16:uniqueId val="{0000001D-2CD0-4B65-93C3-23346BF33EBB}"/>
                  </c:ext>
                </c:extLst>
              </c15:ser>
            </c15:filteredBarSeries>
            <c15:filteredBarSeries>
              <c15:ser>
                <c:idx val="30"/>
                <c:order val="30"/>
                <c:tx>
                  <c:strRef>
                    <c:extLst xmlns:c15="http://schemas.microsoft.com/office/drawing/2012/chart">
                      <c:ext xmlns:c15="http://schemas.microsoft.com/office/drawing/2012/chart" uri="{02D57815-91ED-43cb-92C2-25804820EDAC}">
                        <c15:formulaRef>
                          <c15:sqref>'2.1 School Health Checks'!$AF$27</c15:sqref>
                        </c15:formulaRef>
                      </c:ext>
                    </c:extLst>
                    <c:strCache>
                      <c:ptCount val="1"/>
                      <c:pt idx="0">
                        <c:v>Mar 26</c:v>
                      </c:pt>
                    </c:strCache>
                  </c:strRef>
                </c:tx>
                <c:spPr>
                  <a:solidFill>
                    <a:schemeClr val="accent1">
                      <a:lumMod val="5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Checks'!$AF$28:$AF$48</c15:sqref>
                        </c15:fullRef>
                        <c15:formulaRef>
                          <c15:sqref>'2.1 School Health Checks'!$AF$28:$AF$47</c15:sqref>
                        </c15:formulaRef>
                      </c:ext>
                    </c:extLst>
                    <c:numCache>
                      <c:formatCode>General</c:formatCode>
                      <c:ptCount val="20"/>
                      <c:pt idx="0">
                        <c:v>2</c:v>
                      </c:pt>
                      <c:pt idx="1">
                        <c:v>12</c:v>
                      </c:pt>
                      <c:pt idx="2">
                        <c:v>12</c:v>
                      </c:pt>
                      <c:pt idx="4">
                        <c:v>13</c:v>
                      </c:pt>
                      <c:pt idx="6">
                        <c:v>13</c:v>
                      </c:pt>
                      <c:pt idx="7">
                        <c:v>10</c:v>
                      </c:pt>
                      <c:pt idx="9">
                        <c:v>8</c:v>
                      </c:pt>
                      <c:pt idx="10">
                        <c:v>26</c:v>
                      </c:pt>
                      <c:pt idx="11">
                        <c:v>10</c:v>
                      </c:pt>
                      <c:pt idx="12">
                        <c:v>16</c:v>
                      </c:pt>
                      <c:pt idx="15">
                        <c:v>5</c:v>
                      </c:pt>
                      <c:pt idx="16">
                        <c:v>1</c:v>
                      </c:pt>
                      <c:pt idx="17">
                        <c:v>8</c:v>
                      </c:pt>
                      <c:pt idx="18">
                        <c:v>12</c:v>
                      </c:pt>
                      <c:pt idx="19">
                        <c:v>5</c:v>
                      </c:pt>
                    </c:numCache>
                  </c:numRef>
                </c:val>
                <c:extLst xmlns:c15="http://schemas.microsoft.com/office/drawing/2012/chart">
                  <c:ext xmlns:c16="http://schemas.microsoft.com/office/drawing/2014/chart" uri="{C3380CC4-5D6E-409C-BE32-E72D297353CC}">
                    <c16:uniqueId val="{0000001E-2CD0-4B65-93C3-23346BF33EBB}"/>
                  </c:ext>
                </c:extLst>
              </c15:ser>
            </c15:filteredBarSeries>
            <c15:filteredBarSeries>
              <c15:ser>
                <c:idx val="31"/>
                <c:order val="31"/>
                <c:tx>
                  <c:strRef>
                    <c:extLst xmlns:c15="http://schemas.microsoft.com/office/drawing/2012/chart">
                      <c:ext xmlns:c15="http://schemas.microsoft.com/office/drawing/2012/chart" uri="{02D57815-91ED-43cb-92C2-25804820EDAC}">
                        <c15:formulaRef>
                          <c15:sqref>'2.1 School Health Checks'!$AG$27</c15:sqref>
                        </c15:formulaRef>
                      </c:ext>
                    </c:extLst>
                    <c:strCache>
                      <c:ptCount val="1"/>
                      <c:pt idx="0">
                        <c:v>Apr 26</c:v>
                      </c:pt>
                    </c:strCache>
                  </c:strRef>
                </c:tx>
                <c:spPr>
                  <a:solidFill>
                    <a:schemeClr val="accent2">
                      <a:lumMod val="50000"/>
                    </a:schemeClr>
                  </a:solidFill>
                  <a:ln>
                    <a:noFill/>
                  </a:ln>
                  <a:effectLst/>
                </c:spPr>
                <c:invertIfNegative val="0"/>
                <c:cat>
                  <c:strRef>
                    <c:extLst>
                      <c:ext xmlns:c15="http://schemas.microsoft.com/office/drawing/2012/chart" uri="{02D57815-91ED-43cb-92C2-25804820EDAC}">
                        <c15:fullRef>
                          <c15:sqref>'2.1 School Health Checks'!$A$28:$A$48</c15:sqref>
                        </c15:fullRef>
                        <c15:formulaRef>
                          <c15:sqref>'2.1 School Health Checks'!$A$28:$A$47</c15:sqref>
                        </c15:formulaRef>
                      </c:ext>
                    </c:extLst>
                    <c:strCache>
                      <c:ptCount val="20"/>
                      <c:pt idx="0">
                        <c:v>ALFRED DEAKIN HIGH SCHOOL SYHN CLINIC [138334]</c:v>
                      </c:pt>
                      <c:pt idx="1">
                        <c:v>AMAROO SCHOOL SYHN CLINIC [138335]</c:v>
                      </c:pt>
                      <c:pt idx="2">
                        <c:v>BELCONNEN HIGH SCHOOL SYHN CLINIC [138336]</c:v>
                      </c:pt>
                      <c:pt idx="3">
                        <c:v>Brittany Gropler [79251]
CANBERRA HIGH SCHOOL SYHN CLINIC [138339]</c:v>
                      </c:pt>
                      <c:pt idx="4">
                        <c:v>CALWELL HIGH SCHOOL SYHN CLINIC [138337]</c:v>
                      </c:pt>
                      <c:pt idx="5">
                        <c:v>CAMPBELL HIGH SCHOOL SYHN CLINIC [138338]</c:v>
                      </c:pt>
                      <c:pt idx="6">
                        <c:v>CANBERRA HIGH SCHOOL SYHN CLINIC [138339]</c:v>
                      </c:pt>
                      <c:pt idx="7">
                        <c:v>CAROLINE CHISHOLM SCHOOL - SENIOR CAMPUS SYHN CLINIC [138340]</c:v>
                      </c:pt>
                      <c:pt idx="8">
                        <c:v>EVELYN SCOTT SCHOOL SYHN CLINIC [188894]</c:v>
                      </c:pt>
                      <c:pt idx="9">
                        <c:v>GOLD CREEK SCHOOL - SENIOR CAMPUS SYHN CLINIC [138341]</c:v>
                      </c:pt>
                      <c:pt idx="10">
                        <c:v>HARRISON SCHOOL SYHN CLINIC [138342]</c:v>
                      </c:pt>
                      <c:pt idx="11">
                        <c:v>KINGSFORD SMITH SCHOOL SYHN CLINIC [138343]</c:v>
                      </c:pt>
                      <c:pt idx="12">
                        <c:v>LANYON HIGH SCHOOL SYHN CLINIC [138344]</c:v>
                      </c:pt>
                      <c:pt idx="13">
                        <c:v>LYNEHAM HIGH SCHOOL SYHN CLINIC [138345]</c:v>
                      </c:pt>
                      <c:pt idx="14">
                        <c:v>MELBA COPLAND SECONDARY SCHOOL SYHN CLINIC [138346]</c:v>
                      </c:pt>
                      <c:pt idx="15">
                        <c:v>MELROSE HIGH SCHOOL SYHN CLINIC [138347]</c:v>
                      </c:pt>
                      <c:pt idx="16">
                        <c:v>MOUNT STROMLO HIGH SCHOOL SYHN CLINIC [138348]</c:v>
                      </c:pt>
                      <c:pt idx="17">
                        <c:v>TELOPEA PARK SCHOOL SYHN CLINIC [138351]</c:v>
                      </c:pt>
                      <c:pt idx="18">
                        <c:v>UNIVERSITY OF CANBERRA HIGH SCHOOL KALEEN SYHN CLINIC [138352]</c:v>
                      </c:pt>
                      <c:pt idx="19">
                        <c:v>WANNIASSA SCHOOL - SENIOR CAMPUS SYHN CLINIC [138353]</c:v>
                      </c:pt>
                    </c:strCache>
                  </c:strRef>
                </c:cat>
                <c:val>
                  <c:numRef>
                    <c:extLst>
                      <c:ext xmlns:c15="http://schemas.microsoft.com/office/drawing/2012/chart" uri="{02D57815-91ED-43cb-92C2-25804820EDAC}">
                        <c15:fullRef>
                          <c15:sqref>'2.1 School Health Checks'!$AG$28:$AG$48</c15:sqref>
                        </c15:fullRef>
                        <c15:formulaRef>
                          <c15:sqref>'2.1 School Health Checks'!$AG$28:$AG$47</c15:sqref>
                        </c15:formulaRef>
                      </c:ext>
                    </c:extLst>
                    <c:numCache>
                      <c:formatCode>General</c:formatCode>
                      <c:ptCount val="20"/>
                      <c:pt idx="1">
                        <c:v>2</c:v>
                      </c:pt>
                      <c:pt idx="4">
                        <c:v>6</c:v>
                      </c:pt>
                      <c:pt idx="6">
                        <c:v>14</c:v>
                      </c:pt>
                      <c:pt idx="7">
                        <c:v>5</c:v>
                      </c:pt>
                      <c:pt idx="9">
                        <c:v>5</c:v>
                      </c:pt>
                      <c:pt idx="10">
                        <c:v>16</c:v>
                      </c:pt>
                      <c:pt idx="11">
                        <c:v>6</c:v>
                      </c:pt>
                      <c:pt idx="12">
                        <c:v>4</c:v>
                      </c:pt>
                      <c:pt idx="16">
                        <c:v>5</c:v>
                      </c:pt>
                      <c:pt idx="17">
                        <c:v>1</c:v>
                      </c:pt>
                      <c:pt idx="18">
                        <c:v>3</c:v>
                      </c:pt>
                      <c:pt idx="19">
                        <c:v>9</c:v>
                      </c:pt>
                    </c:numCache>
                  </c:numRef>
                </c:val>
                <c:extLst xmlns:c15="http://schemas.microsoft.com/office/drawing/2012/chart">
                  <c:ext xmlns:c16="http://schemas.microsoft.com/office/drawing/2014/chart" uri="{C3380CC4-5D6E-409C-BE32-E72D297353CC}">
                    <c16:uniqueId val="{0000001F-2CD0-4B65-93C3-23346BF33EBB}"/>
                  </c:ext>
                </c:extLst>
              </c15:ser>
            </c15:filteredBarSeries>
          </c:ext>
        </c:extLst>
      </c:barChart>
      <c:catAx>
        <c:axId val="1075299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527072"/>
        <c:crosses val="autoZero"/>
        <c:auto val="1"/>
        <c:lblAlgn val="ctr"/>
        <c:lblOffset val="100"/>
        <c:noMultiLvlLbl val="0"/>
      </c:catAx>
      <c:valAx>
        <c:axId val="107527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529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19051</xdr:colOff>
      <xdr:row>4</xdr:row>
      <xdr:rowOff>115661</xdr:rowOff>
    </xdr:from>
    <xdr:to>
      <xdr:col>12</xdr:col>
      <xdr:colOff>185058</xdr:colOff>
      <xdr:row>25</xdr:row>
      <xdr:rowOff>40141</xdr:rowOff>
    </xdr:to>
    <xdr:graphicFrame macro="">
      <xdr:nvGraphicFramePr>
        <xdr:cNvPr id="3" name="Chart 2">
          <a:extLst>
            <a:ext uri="{FF2B5EF4-FFF2-40B4-BE49-F238E27FC236}">
              <a16:creationId xmlns:a16="http://schemas.microsoft.com/office/drawing/2014/main" id="{C2A13C11-19E3-6FEA-C784-1754FD6495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57873</xdr:colOff>
      <xdr:row>8</xdr:row>
      <xdr:rowOff>3810</xdr:rowOff>
    </xdr:from>
    <xdr:to>
      <xdr:col>21</xdr:col>
      <xdr:colOff>26670</xdr:colOff>
      <xdr:row>22</xdr:row>
      <xdr:rowOff>80010</xdr:rowOff>
    </xdr:to>
    <xdr:graphicFrame macro="">
      <xdr:nvGraphicFramePr>
        <xdr:cNvPr id="2" name="Chart 1">
          <a:extLst>
            <a:ext uri="{FF2B5EF4-FFF2-40B4-BE49-F238E27FC236}">
              <a16:creationId xmlns:a16="http://schemas.microsoft.com/office/drawing/2014/main" id="{5E852EB1-9BEF-44CB-3E77-8937BB6B15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140753</xdr:colOff>
      <xdr:row>49</xdr:row>
      <xdr:rowOff>191995</xdr:rowOff>
    </xdr:from>
    <xdr:to>
      <xdr:col>24</xdr:col>
      <xdr:colOff>0</xdr:colOff>
      <xdr:row>78</xdr:row>
      <xdr:rowOff>28936</xdr:rowOff>
    </xdr:to>
    <xdr:graphicFrame macro="">
      <xdr:nvGraphicFramePr>
        <xdr:cNvPr id="3" name="Chart 2">
          <a:extLst>
            <a:ext uri="{FF2B5EF4-FFF2-40B4-BE49-F238E27FC236}">
              <a16:creationId xmlns:a16="http://schemas.microsoft.com/office/drawing/2014/main" id="{F12EEA92-5B67-D455-156D-DA7215381C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hyperlink" Target="https://meteor.aihw.gov.au/content/291036" TargetMode="External"/><Relationship Id="rId2" Type="http://schemas.openxmlformats.org/officeDocument/2006/relationships/hyperlink" Target="https://meteor.aihw.gov.au/content/645857" TargetMode="External"/><Relationship Id="rId1" Type="http://schemas.openxmlformats.org/officeDocument/2006/relationships/hyperlink" Target="https://meteor.aihw.gov.au/content/679153" TargetMode="External"/><Relationship Id="rId4" Type="http://schemas.openxmlformats.org/officeDocument/2006/relationships/hyperlink" Target="https://meteor.aihw.gov.au/content/659454"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415B-B4EF-457B-A217-3AEF4F75F0FB}">
  <dimension ref="A1:D32"/>
  <sheetViews>
    <sheetView tabSelected="1" topLeftCell="A13" workbookViewId="0">
      <selection activeCell="A30" sqref="A30"/>
    </sheetView>
  </sheetViews>
  <sheetFormatPr defaultRowHeight="14.4" x14ac:dyDescent="0.3"/>
  <cols>
    <col min="1" max="1" width="83.33203125" bestFit="1" customWidth="1"/>
    <col min="2" max="2" width="18.6640625" customWidth="1"/>
    <col min="3" max="3" width="12.6640625" bestFit="1" customWidth="1"/>
    <col min="4" max="4" width="59.6640625" style="24" customWidth="1"/>
  </cols>
  <sheetData>
    <row r="1" spans="1:4" s="17" customFormat="1" ht="21.9" customHeight="1" x14ac:dyDescent="0.45">
      <c r="A1" s="28" t="s">
        <v>157</v>
      </c>
      <c r="B1" s="28"/>
      <c r="C1" s="28"/>
      <c r="D1" s="29"/>
    </row>
    <row r="2" spans="1:4" ht="14.4" customHeight="1" x14ac:dyDescent="0.45">
      <c r="A2" s="28"/>
      <c r="B2" s="30"/>
      <c r="C2" s="30"/>
      <c r="D2" s="29"/>
    </row>
    <row r="3" spans="1:4" x14ac:dyDescent="0.3">
      <c r="A3" s="16">
        <v>46143</v>
      </c>
    </row>
    <row r="4" spans="1:4" s="20" customFormat="1" ht="28.8" x14ac:dyDescent="0.3">
      <c r="A4" s="18" t="s">
        <v>158</v>
      </c>
      <c r="B4" s="19" t="s">
        <v>159</v>
      </c>
      <c r="C4" s="19" t="s">
        <v>160</v>
      </c>
      <c r="D4" s="25" t="s">
        <v>161</v>
      </c>
    </row>
    <row r="5" spans="1:4" s="20" customFormat="1" x14ac:dyDescent="0.3">
      <c r="A5" s="76" t="s">
        <v>240</v>
      </c>
      <c r="B5" s="77"/>
      <c r="C5" s="77"/>
      <c r="D5" s="78"/>
    </row>
    <row r="6" spans="1:4" s="23" customFormat="1" ht="82.8" x14ac:dyDescent="0.3">
      <c r="A6" s="21" t="s">
        <v>233</v>
      </c>
      <c r="B6" s="22" t="s">
        <v>260</v>
      </c>
      <c r="C6" s="22" t="s">
        <v>372</v>
      </c>
      <c r="D6" s="26" t="s">
        <v>369</v>
      </c>
    </row>
    <row r="7" spans="1:4" s="23" customFormat="1" ht="69" x14ac:dyDescent="0.3">
      <c r="A7" s="21" t="s">
        <v>234</v>
      </c>
      <c r="B7" s="22" t="s">
        <v>162</v>
      </c>
      <c r="C7" s="75">
        <v>46164</v>
      </c>
      <c r="D7" s="26" t="s">
        <v>370</v>
      </c>
    </row>
    <row r="8" spans="1:4" s="23" customFormat="1" ht="27.6" x14ac:dyDescent="0.3">
      <c r="A8" s="21" t="s">
        <v>235</v>
      </c>
      <c r="B8" s="22" t="s">
        <v>162</v>
      </c>
      <c r="C8" s="22" t="s">
        <v>164</v>
      </c>
      <c r="D8" s="26" t="s">
        <v>371</v>
      </c>
    </row>
    <row r="9" spans="1:4" s="23" customFormat="1" x14ac:dyDescent="0.3">
      <c r="A9" s="21" t="s">
        <v>236</v>
      </c>
      <c r="B9" s="22" t="s">
        <v>163</v>
      </c>
      <c r="C9" s="22" t="s">
        <v>164</v>
      </c>
      <c r="D9" s="26"/>
    </row>
    <row r="10" spans="1:4" s="23" customFormat="1" ht="27.6" x14ac:dyDescent="0.3">
      <c r="A10" s="21" t="s">
        <v>237</v>
      </c>
      <c r="B10" s="22" t="s">
        <v>163</v>
      </c>
      <c r="C10" s="22" t="s">
        <v>164</v>
      </c>
      <c r="D10" s="26" t="s">
        <v>262</v>
      </c>
    </row>
    <row r="11" spans="1:4" s="23" customFormat="1" x14ac:dyDescent="0.3">
      <c r="A11" s="21" t="s">
        <v>238</v>
      </c>
      <c r="B11" s="22" t="s">
        <v>373</v>
      </c>
      <c r="C11" s="75">
        <v>46164</v>
      </c>
      <c r="D11" s="26"/>
    </row>
    <row r="12" spans="1:4" s="23" customFormat="1" ht="27.6" x14ac:dyDescent="0.3">
      <c r="A12" s="21" t="s">
        <v>256</v>
      </c>
      <c r="B12" s="22" t="s">
        <v>168</v>
      </c>
      <c r="C12" s="22" t="s">
        <v>164</v>
      </c>
      <c r="D12" s="26" t="s">
        <v>174</v>
      </c>
    </row>
    <row r="13" spans="1:4" s="23" customFormat="1" x14ac:dyDescent="0.3">
      <c r="A13" s="21" t="s">
        <v>257</v>
      </c>
      <c r="B13" s="22" t="s">
        <v>162</v>
      </c>
      <c r="C13" s="22"/>
      <c r="D13" s="26"/>
    </row>
    <row r="14" spans="1:4" s="23" customFormat="1" x14ac:dyDescent="0.3">
      <c r="A14" s="21" t="s">
        <v>258</v>
      </c>
      <c r="B14" s="22" t="s">
        <v>165</v>
      </c>
      <c r="C14" s="22"/>
      <c r="D14" s="26" t="s">
        <v>259</v>
      </c>
    </row>
    <row r="15" spans="1:4" s="23" customFormat="1" x14ac:dyDescent="0.3">
      <c r="A15" s="76" t="s">
        <v>239</v>
      </c>
      <c r="B15" s="77"/>
      <c r="C15" s="77"/>
      <c r="D15" s="78"/>
    </row>
    <row r="16" spans="1:4" s="23" customFormat="1" ht="41.4" x14ac:dyDescent="0.3">
      <c r="A16" s="21" t="s">
        <v>241</v>
      </c>
      <c r="B16" s="22" t="s">
        <v>166</v>
      </c>
      <c r="C16" s="22" t="s">
        <v>164</v>
      </c>
      <c r="D16" s="26" t="s">
        <v>173</v>
      </c>
    </row>
    <row r="17" spans="1:4" s="23" customFormat="1" x14ac:dyDescent="0.3">
      <c r="A17" s="21" t="s">
        <v>242</v>
      </c>
      <c r="B17" s="22" t="s">
        <v>167</v>
      </c>
      <c r="C17" s="22"/>
      <c r="D17" s="26"/>
    </row>
    <row r="18" spans="1:4" s="23" customFormat="1" x14ac:dyDescent="0.3">
      <c r="A18" s="21" t="s">
        <v>243</v>
      </c>
      <c r="B18" s="22" t="s">
        <v>167</v>
      </c>
      <c r="C18" s="22"/>
      <c r="D18" s="26"/>
    </row>
    <row r="19" spans="1:4" s="23" customFormat="1" x14ac:dyDescent="0.3">
      <c r="A19" s="21" t="s">
        <v>244</v>
      </c>
      <c r="B19" s="22" t="s">
        <v>167</v>
      </c>
      <c r="C19" s="22"/>
      <c r="D19" s="26"/>
    </row>
    <row r="20" spans="1:4" s="23" customFormat="1" x14ac:dyDescent="0.3">
      <c r="A20" s="21" t="s">
        <v>245</v>
      </c>
      <c r="B20" s="22" t="s">
        <v>167</v>
      </c>
      <c r="C20" s="22"/>
      <c r="D20" s="26"/>
    </row>
    <row r="21" spans="1:4" s="23" customFormat="1" x14ac:dyDescent="0.3">
      <c r="A21" s="21" t="s">
        <v>246</v>
      </c>
      <c r="B21" s="22" t="s">
        <v>167</v>
      </c>
      <c r="C21" s="22"/>
      <c r="D21" s="26"/>
    </row>
    <row r="22" spans="1:4" s="23" customFormat="1" x14ac:dyDescent="0.3">
      <c r="A22" s="21" t="s">
        <v>247</v>
      </c>
      <c r="B22" s="22" t="s">
        <v>167</v>
      </c>
      <c r="C22" s="22"/>
      <c r="D22" s="26"/>
    </row>
    <row r="23" spans="1:4" s="23" customFormat="1" x14ac:dyDescent="0.3">
      <c r="A23" s="76" t="s">
        <v>248</v>
      </c>
      <c r="B23" s="77"/>
      <c r="C23" s="77"/>
      <c r="D23" s="78"/>
    </row>
    <row r="24" spans="1:4" s="23" customFormat="1" ht="41.4" x14ac:dyDescent="0.3">
      <c r="A24" s="21" t="s">
        <v>249</v>
      </c>
      <c r="B24" s="22" t="s">
        <v>168</v>
      </c>
      <c r="C24" s="22" t="s">
        <v>169</v>
      </c>
      <c r="D24" s="26" t="s">
        <v>171</v>
      </c>
    </row>
    <row r="25" spans="1:4" s="23" customFormat="1" ht="41.4" x14ac:dyDescent="0.3">
      <c r="A25" s="21" t="s">
        <v>250</v>
      </c>
      <c r="B25" s="22" t="s">
        <v>168</v>
      </c>
      <c r="C25" s="22" t="s">
        <v>169</v>
      </c>
      <c r="D25" s="26" t="s">
        <v>172</v>
      </c>
    </row>
    <row r="26" spans="1:4" s="23" customFormat="1" ht="41.4" x14ac:dyDescent="0.3">
      <c r="A26" s="21" t="s">
        <v>251</v>
      </c>
      <c r="B26" s="22" t="s">
        <v>168</v>
      </c>
      <c r="C26" s="22" t="s">
        <v>169</v>
      </c>
      <c r="D26" s="26" t="s">
        <v>172</v>
      </c>
    </row>
    <row r="27" spans="1:4" s="23" customFormat="1" ht="41.4" x14ac:dyDescent="0.3">
      <c r="A27" s="21" t="s">
        <v>252</v>
      </c>
      <c r="B27" s="22" t="s">
        <v>168</v>
      </c>
      <c r="C27" s="22" t="s">
        <v>169</v>
      </c>
      <c r="D27" s="26" t="s">
        <v>171</v>
      </c>
    </row>
    <row r="28" spans="1:4" s="23" customFormat="1" ht="170.1" customHeight="1" x14ac:dyDescent="0.3">
      <c r="A28" s="21" t="s">
        <v>253</v>
      </c>
      <c r="B28" s="22" t="s">
        <v>170</v>
      </c>
      <c r="C28" s="22" t="s">
        <v>164</v>
      </c>
      <c r="D28" s="79" t="s">
        <v>374</v>
      </c>
    </row>
    <row r="29" spans="1:4" s="23" customFormat="1" ht="170.1" customHeight="1" x14ac:dyDescent="0.3">
      <c r="A29" s="21" t="s">
        <v>254</v>
      </c>
      <c r="B29" s="22" t="s">
        <v>170</v>
      </c>
      <c r="C29" s="22" t="s">
        <v>164</v>
      </c>
      <c r="D29" s="80"/>
    </row>
    <row r="30" spans="1:4" s="23" customFormat="1" ht="145.80000000000001" customHeight="1" x14ac:dyDescent="0.3">
      <c r="A30" s="21" t="s">
        <v>255</v>
      </c>
      <c r="B30" s="22" t="s">
        <v>170</v>
      </c>
      <c r="C30" s="22" t="s">
        <v>164</v>
      </c>
      <c r="D30" s="81"/>
    </row>
    <row r="32" spans="1:4" x14ac:dyDescent="0.3">
      <c r="A32" s="23" t="s">
        <v>261</v>
      </c>
    </row>
  </sheetData>
  <mergeCells count="4">
    <mergeCell ref="A5:D5"/>
    <mergeCell ref="A15:D15"/>
    <mergeCell ref="A23:D23"/>
    <mergeCell ref="D28:D3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C08CC-CA45-4678-A860-89493E5B0383}">
  <dimension ref="A1:F25"/>
  <sheetViews>
    <sheetView showGridLines="0" workbookViewId="0">
      <selection activeCell="G48" sqref="G48"/>
    </sheetView>
  </sheetViews>
  <sheetFormatPr defaultRowHeight="14.4" x14ac:dyDescent="0.3"/>
  <cols>
    <col min="1" max="1" width="42.88671875" bestFit="1" customWidth="1"/>
    <col min="2" max="4" width="10.6640625" customWidth="1"/>
  </cols>
  <sheetData>
    <row r="1" spans="1:6" ht="50.1" customHeight="1" x14ac:dyDescent="0.3">
      <c r="A1" s="89" t="s">
        <v>368</v>
      </c>
      <c r="B1" s="89"/>
      <c r="C1" s="89"/>
      <c r="D1" s="89"/>
    </row>
    <row r="2" spans="1:6" x14ac:dyDescent="0.3">
      <c r="A2" s="68" t="s">
        <v>341</v>
      </c>
      <c r="B2" s="68">
        <v>2023</v>
      </c>
      <c r="C2" s="68">
        <v>2024</v>
      </c>
      <c r="D2" s="68">
        <v>2025</v>
      </c>
      <c r="F2" s="74"/>
    </row>
    <row r="3" spans="1:6" x14ac:dyDescent="0.3">
      <c r="A3" s="47" t="s">
        <v>340</v>
      </c>
      <c r="B3" s="70"/>
      <c r="C3" s="70"/>
      <c r="D3" s="70"/>
    </row>
    <row r="4" spans="1:6" x14ac:dyDescent="0.3">
      <c r="A4" s="52" t="s">
        <v>41</v>
      </c>
      <c r="B4" s="45">
        <v>2578</v>
      </c>
      <c r="C4" s="45">
        <v>2810</v>
      </c>
      <c r="D4" s="45">
        <v>3334</v>
      </c>
    </row>
    <row r="5" spans="1:6" x14ac:dyDescent="0.3">
      <c r="A5" s="52" t="s">
        <v>367</v>
      </c>
      <c r="B5" s="45">
        <v>801</v>
      </c>
      <c r="C5" s="45">
        <v>946</v>
      </c>
      <c r="D5" s="45">
        <v>1219</v>
      </c>
    </row>
    <row r="6" spans="1:6" x14ac:dyDescent="0.3">
      <c r="A6" s="52" t="s">
        <v>364</v>
      </c>
      <c r="B6" s="45">
        <v>21</v>
      </c>
      <c r="C6" s="45">
        <v>20</v>
      </c>
      <c r="D6" s="45">
        <v>29</v>
      </c>
    </row>
    <row r="7" spans="1:6" ht="24.9" customHeight="1" x14ac:dyDescent="0.3">
      <c r="A7" s="47" t="s">
        <v>339</v>
      </c>
      <c r="B7" s="46"/>
      <c r="C7" s="46"/>
      <c r="D7" s="46"/>
    </row>
    <row r="8" spans="1:6" x14ac:dyDescent="0.3">
      <c r="A8" s="52" t="s">
        <v>41</v>
      </c>
      <c r="B8" s="45">
        <v>53</v>
      </c>
      <c r="C8" s="45">
        <v>45</v>
      </c>
      <c r="D8" s="45">
        <v>58</v>
      </c>
    </row>
    <row r="9" spans="1:6" x14ac:dyDescent="0.3">
      <c r="A9" s="52" t="s">
        <v>367</v>
      </c>
      <c r="B9" s="45">
        <v>18</v>
      </c>
      <c r="C9" s="45">
        <v>10</v>
      </c>
      <c r="D9" s="45">
        <v>25</v>
      </c>
    </row>
    <row r="10" spans="1:6" x14ac:dyDescent="0.3">
      <c r="A10" s="52" t="s">
        <v>364</v>
      </c>
      <c r="B10" s="45" t="s">
        <v>324</v>
      </c>
      <c r="C10" s="45" t="s">
        <v>324</v>
      </c>
      <c r="D10" s="45" t="s">
        <v>324</v>
      </c>
    </row>
    <row r="11" spans="1:6" ht="24.9" customHeight="1" x14ac:dyDescent="0.3">
      <c r="A11" s="47" t="s">
        <v>338</v>
      </c>
      <c r="B11" s="46"/>
      <c r="C11" s="46"/>
      <c r="D11" s="46"/>
    </row>
    <row r="12" spans="1:6" x14ac:dyDescent="0.3">
      <c r="A12" s="52" t="s">
        <v>41</v>
      </c>
      <c r="B12" s="46">
        <v>127</v>
      </c>
      <c r="C12" s="46">
        <v>109</v>
      </c>
      <c r="D12" s="46">
        <v>121</v>
      </c>
    </row>
    <row r="13" spans="1:6" x14ac:dyDescent="0.3">
      <c r="A13" s="52" t="s">
        <v>367</v>
      </c>
      <c r="B13" s="45">
        <v>24</v>
      </c>
      <c r="C13" s="45">
        <v>23</v>
      </c>
      <c r="D13" s="45">
        <v>23</v>
      </c>
    </row>
    <row r="14" spans="1:6" x14ac:dyDescent="0.3">
      <c r="A14" s="52" t="s">
        <v>364</v>
      </c>
      <c r="B14" s="45" t="s">
        <v>324</v>
      </c>
      <c r="C14" s="45" t="s">
        <v>324</v>
      </c>
      <c r="D14" s="45" t="s">
        <v>324</v>
      </c>
    </row>
    <row r="15" spans="1:6" ht="24.9" customHeight="1" x14ac:dyDescent="0.3">
      <c r="A15" s="47" t="s">
        <v>337</v>
      </c>
      <c r="B15" s="46"/>
      <c r="C15" s="46"/>
      <c r="D15" s="46"/>
    </row>
    <row r="16" spans="1:6" x14ac:dyDescent="0.3">
      <c r="A16" s="52" t="s">
        <v>41</v>
      </c>
      <c r="B16" s="46">
        <v>56</v>
      </c>
      <c r="C16" s="46">
        <v>61</v>
      </c>
      <c r="D16" s="46">
        <v>55</v>
      </c>
    </row>
    <row r="17" spans="1:4" x14ac:dyDescent="0.3">
      <c r="A17" s="52" t="s">
        <v>367</v>
      </c>
      <c r="B17" s="45">
        <v>34</v>
      </c>
      <c r="C17" s="45">
        <v>42</v>
      </c>
      <c r="D17" s="45">
        <v>57</v>
      </c>
    </row>
    <row r="18" spans="1:4" x14ac:dyDescent="0.3">
      <c r="A18" s="52" t="s">
        <v>364</v>
      </c>
      <c r="B18" s="45" t="s">
        <v>324</v>
      </c>
      <c r="C18" s="45" t="s">
        <v>324</v>
      </c>
      <c r="D18" s="45" t="s">
        <v>324</v>
      </c>
    </row>
    <row r="19" spans="1:4" ht="24.9" customHeight="1" x14ac:dyDescent="0.3">
      <c r="A19" s="47" t="s">
        <v>336</v>
      </c>
      <c r="B19" s="46"/>
      <c r="C19" s="46"/>
      <c r="D19" s="46"/>
    </row>
    <row r="20" spans="1:4" x14ac:dyDescent="0.3">
      <c r="A20" s="52" t="s">
        <v>41</v>
      </c>
      <c r="B20" s="45" t="s">
        <v>325</v>
      </c>
      <c r="C20" s="45" t="s">
        <v>325</v>
      </c>
      <c r="D20" s="45">
        <v>86</v>
      </c>
    </row>
    <row r="21" spans="1:4" x14ac:dyDescent="0.3">
      <c r="A21" s="52" t="s">
        <v>367</v>
      </c>
      <c r="B21" s="45" t="s">
        <v>325</v>
      </c>
      <c r="C21" s="45" t="s">
        <v>325</v>
      </c>
      <c r="D21" s="45">
        <v>19</v>
      </c>
    </row>
    <row r="22" spans="1:4" x14ac:dyDescent="0.3">
      <c r="A22" s="52" t="s">
        <v>364</v>
      </c>
      <c r="B22" s="45" t="s">
        <v>325</v>
      </c>
      <c r="C22" s="45" t="s">
        <v>325</v>
      </c>
      <c r="D22" s="45" t="s">
        <v>324</v>
      </c>
    </row>
    <row r="23" spans="1:4" ht="15" thickBot="1" x14ac:dyDescent="0.35">
      <c r="A23" s="60" t="s">
        <v>129</v>
      </c>
      <c r="B23" s="73">
        <v>3716</v>
      </c>
      <c r="C23" s="73">
        <v>4068</v>
      </c>
      <c r="D23" s="73">
        <v>5028</v>
      </c>
    </row>
    <row r="24" spans="1:4" ht="45.75" customHeight="1" x14ac:dyDescent="0.3">
      <c r="A24" s="87" t="s">
        <v>323</v>
      </c>
      <c r="B24" s="87"/>
      <c r="C24" s="87"/>
      <c r="D24" s="87"/>
    </row>
    <row r="25" spans="1:4" x14ac:dyDescent="0.3">
      <c r="A25" s="52" t="s">
        <v>321</v>
      </c>
    </row>
  </sheetData>
  <mergeCells count="2">
    <mergeCell ref="A1:D1"/>
    <mergeCell ref="A24:D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43EB-E56E-460C-B323-AF0BAAFF6D2B}">
  <dimension ref="A1"/>
  <sheetViews>
    <sheetView workbookViewId="0"/>
  </sheetViews>
  <sheetFormatPr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4E7B-6413-4AA7-A2F8-E79438E019DB}">
  <dimension ref="A1:E26"/>
  <sheetViews>
    <sheetView zoomScaleNormal="100" workbookViewId="0">
      <selection activeCell="E35" sqref="E35"/>
    </sheetView>
  </sheetViews>
  <sheetFormatPr defaultRowHeight="14.4" x14ac:dyDescent="0.3"/>
  <cols>
    <col min="1" max="1" width="48.109375" customWidth="1"/>
    <col min="2" max="3" width="9.5546875" customWidth="1"/>
    <col min="4" max="4" width="15.5546875" customWidth="1"/>
    <col min="5" max="5" width="17.109375" customWidth="1"/>
  </cols>
  <sheetData>
    <row r="1" spans="1:5" ht="18" x14ac:dyDescent="0.3">
      <c r="A1" s="91" t="s">
        <v>131</v>
      </c>
      <c r="B1" s="91"/>
      <c r="C1" s="91"/>
      <c r="D1" s="91"/>
      <c r="E1" s="91"/>
    </row>
    <row r="2" spans="1:5" x14ac:dyDescent="0.3">
      <c r="A2" s="3" t="s">
        <v>141</v>
      </c>
      <c r="B2" s="2"/>
      <c r="C2" s="2"/>
      <c r="D2" s="2"/>
      <c r="E2" s="2"/>
    </row>
    <row r="3" spans="1:5" x14ac:dyDescent="0.3">
      <c r="A3" s="8" t="s">
        <v>130</v>
      </c>
      <c r="B3" s="8" t="s">
        <v>0</v>
      </c>
      <c r="C3" s="8" t="s">
        <v>1</v>
      </c>
      <c r="D3" s="8" t="s">
        <v>2</v>
      </c>
      <c r="E3" s="8" t="s">
        <v>3</v>
      </c>
    </row>
    <row r="4" spans="1:5" x14ac:dyDescent="0.3">
      <c r="A4" t="s">
        <v>129</v>
      </c>
      <c r="B4" s="12">
        <v>3425</v>
      </c>
      <c r="C4" s="12">
        <v>3627</v>
      </c>
      <c r="D4" s="12">
        <v>3579</v>
      </c>
      <c r="E4" s="12">
        <v>4295</v>
      </c>
    </row>
    <row r="5" spans="1:5" x14ac:dyDescent="0.3">
      <c r="A5" t="s">
        <v>4</v>
      </c>
      <c r="B5" s="12">
        <v>29</v>
      </c>
      <c r="C5" s="12">
        <v>5</v>
      </c>
      <c r="D5" s="12">
        <v>6</v>
      </c>
      <c r="E5" s="12">
        <v>7</v>
      </c>
    </row>
    <row r="6" spans="1:5" x14ac:dyDescent="0.3">
      <c r="A6" t="s">
        <v>5</v>
      </c>
      <c r="B6" s="12">
        <v>889</v>
      </c>
      <c r="C6" s="12">
        <v>1088</v>
      </c>
      <c r="D6" s="12">
        <v>979</v>
      </c>
      <c r="E6" s="12">
        <v>1175</v>
      </c>
    </row>
    <row r="7" spans="1:5" x14ac:dyDescent="0.3">
      <c r="A7" t="s">
        <v>6</v>
      </c>
      <c r="B7" s="12">
        <v>2209</v>
      </c>
      <c r="C7" s="12">
        <v>2144</v>
      </c>
      <c r="D7" s="12">
        <v>1973</v>
      </c>
      <c r="E7" s="12">
        <v>2368</v>
      </c>
    </row>
    <row r="8" spans="1:5" x14ac:dyDescent="0.3">
      <c r="A8" s="9" t="s">
        <v>7</v>
      </c>
      <c r="B8" s="13">
        <v>298</v>
      </c>
      <c r="C8" s="13">
        <v>390</v>
      </c>
      <c r="D8" s="13">
        <v>621</v>
      </c>
      <c r="E8" s="13">
        <v>745</v>
      </c>
    </row>
    <row r="9" spans="1:5" ht="28.35" customHeight="1" x14ac:dyDescent="0.3">
      <c r="A9" s="90" t="s">
        <v>144</v>
      </c>
      <c r="B9" s="90"/>
      <c r="C9" s="90"/>
      <c r="D9" s="90"/>
      <c r="E9" s="90"/>
    </row>
    <row r="10" spans="1:5" x14ac:dyDescent="0.3">
      <c r="A10" s="4"/>
    </row>
    <row r="11" spans="1:5" ht="18" x14ac:dyDescent="0.35">
      <c r="A11" s="7" t="s">
        <v>8</v>
      </c>
      <c r="B11" s="6"/>
      <c r="C11" s="6"/>
      <c r="D11" s="6"/>
    </row>
    <row r="12" spans="1:5" x14ac:dyDescent="0.3">
      <c r="A12" s="3" t="s">
        <v>142</v>
      </c>
      <c r="B12" s="5"/>
      <c r="C12" s="5"/>
      <c r="D12" s="5"/>
    </row>
    <row r="13" spans="1:5" x14ac:dyDescent="0.3">
      <c r="A13" s="8" t="s">
        <v>130</v>
      </c>
      <c r="B13" s="8" t="s">
        <v>0</v>
      </c>
      <c r="C13" s="8" t="s">
        <v>1</v>
      </c>
      <c r="D13" s="8" t="s">
        <v>2</v>
      </c>
    </row>
    <row r="14" spans="1:5" x14ac:dyDescent="0.3">
      <c r="A14" t="s">
        <v>4</v>
      </c>
      <c r="B14">
        <v>43</v>
      </c>
      <c r="C14">
        <v>64</v>
      </c>
      <c r="D14">
        <v>5</v>
      </c>
    </row>
    <row r="15" spans="1:5" x14ac:dyDescent="0.3">
      <c r="A15" t="s">
        <v>5</v>
      </c>
      <c r="B15">
        <v>32</v>
      </c>
      <c r="C15">
        <v>24</v>
      </c>
      <c r="D15">
        <v>32</v>
      </c>
    </row>
    <row r="16" spans="1:5" x14ac:dyDescent="0.3">
      <c r="A16" t="s">
        <v>6</v>
      </c>
      <c r="B16">
        <v>351</v>
      </c>
      <c r="C16">
        <v>337</v>
      </c>
      <c r="D16">
        <v>308</v>
      </c>
    </row>
    <row r="17" spans="1:5" x14ac:dyDescent="0.3">
      <c r="A17" s="9" t="s">
        <v>7</v>
      </c>
      <c r="B17" s="9">
        <v>516</v>
      </c>
      <c r="C17" s="9">
        <v>347</v>
      </c>
      <c r="D17" s="9">
        <v>347</v>
      </c>
    </row>
    <row r="18" spans="1:5" ht="33" customHeight="1" x14ac:dyDescent="0.3">
      <c r="A18" s="90" t="s">
        <v>146</v>
      </c>
      <c r="B18" s="90"/>
      <c r="C18" s="90"/>
      <c r="D18" s="90"/>
    </row>
    <row r="20" spans="1:5" ht="18" x14ac:dyDescent="0.3">
      <c r="A20" s="7" t="s">
        <v>143</v>
      </c>
      <c r="B20" s="7"/>
      <c r="C20" s="7"/>
      <c r="D20" s="7"/>
      <c r="E20" s="7"/>
    </row>
    <row r="21" spans="1:5" x14ac:dyDescent="0.3">
      <c r="A21" s="3" t="s">
        <v>152</v>
      </c>
      <c r="B21" s="3"/>
      <c r="C21" s="3"/>
      <c r="D21" s="3"/>
      <c r="E21" s="3"/>
    </row>
    <row r="22" spans="1:5" x14ac:dyDescent="0.3">
      <c r="A22" s="8" t="s">
        <v>130</v>
      </c>
      <c r="B22" s="8" t="s">
        <v>0</v>
      </c>
      <c r="C22" s="8" t="s">
        <v>1</v>
      </c>
      <c r="D22" s="8" t="s">
        <v>2</v>
      </c>
    </row>
    <row r="23" spans="1:5" x14ac:dyDescent="0.3">
      <c r="A23" t="s">
        <v>9</v>
      </c>
      <c r="B23" s="12">
        <v>7780</v>
      </c>
      <c r="C23" s="12">
        <v>10240</v>
      </c>
      <c r="D23" s="12">
        <v>9324</v>
      </c>
    </row>
    <row r="24" spans="1:5" x14ac:dyDescent="0.3">
      <c r="A24" t="s">
        <v>10</v>
      </c>
      <c r="B24" s="12">
        <v>461</v>
      </c>
      <c r="C24" s="12">
        <v>616</v>
      </c>
      <c r="D24" s="12">
        <v>626</v>
      </c>
    </row>
    <row r="25" spans="1:5" x14ac:dyDescent="0.3">
      <c r="A25" s="9" t="s">
        <v>11</v>
      </c>
      <c r="B25" s="10">
        <v>5.9254498714652958E-2</v>
      </c>
      <c r="C25" s="10">
        <v>6.0156250000000001E-2</v>
      </c>
      <c r="D25" s="10">
        <v>6.713856713856714E-2</v>
      </c>
    </row>
    <row r="26" spans="1:5" ht="27" customHeight="1" x14ac:dyDescent="0.3">
      <c r="A26" s="90" t="s">
        <v>145</v>
      </c>
      <c r="B26" s="90"/>
      <c r="C26" s="90"/>
      <c r="D26" s="90"/>
    </row>
  </sheetData>
  <mergeCells count="4">
    <mergeCell ref="A26:D26"/>
    <mergeCell ref="A1:E1"/>
    <mergeCell ref="A9:E9"/>
    <mergeCell ref="A18: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11E4-C863-4C18-9CC8-9DC388857791}">
  <dimension ref="A1:E26"/>
  <sheetViews>
    <sheetView zoomScale="110" zoomScaleNormal="110" workbookViewId="0">
      <selection activeCell="D32" sqref="D32"/>
    </sheetView>
  </sheetViews>
  <sheetFormatPr defaultRowHeight="14.4" x14ac:dyDescent="0.3"/>
  <cols>
    <col min="1" max="1" width="65.109375" customWidth="1"/>
    <col min="2" max="3" width="9.5546875" bestFit="1" customWidth="1"/>
    <col min="4" max="4" width="14.44140625" bestFit="1" customWidth="1"/>
    <col min="5" max="5" width="15.88671875" bestFit="1" customWidth="1"/>
  </cols>
  <sheetData>
    <row r="1" spans="1:5" ht="18" x14ac:dyDescent="0.3">
      <c r="A1" s="91" t="s">
        <v>149</v>
      </c>
      <c r="B1" s="91"/>
      <c r="C1" s="91"/>
      <c r="D1" s="91"/>
      <c r="E1" s="91"/>
    </row>
    <row r="2" spans="1:5" x14ac:dyDescent="0.3">
      <c r="A2" s="3" t="s">
        <v>147</v>
      </c>
      <c r="B2" s="2"/>
      <c r="C2" s="2"/>
      <c r="D2" s="2"/>
      <c r="E2" s="2"/>
    </row>
    <row r="3" spans="1:5" x14ac:dyDescent="0.3">
      <c r="A3" s="8" t="s">
        <v>130</v>
      </c>
      <c r="B3" s="8" t="s">
        <v>0</v>
      </c>
      <c r="C3" s="8" t="s">
        <v>1</v>
      </c>
      <c r="D3" s="8" t="s">
        <v>2</v>
      </c>
      <c r="E3" s="8" t="s">
        <v>3</v>
      </c>
    </row>
    <row r="4" spans="1:5" x14ac:dyDescent="0.3">
      <c r="A4" t="s">
        <v>129</v>
      </c>
      <c r="B4" s="12">
        <f>SUM(B5:B8)</f>
        <v>1564</v>
      </c>
      <c r="C4" s="12">
        <f t="shared" ref="C4:D4" si="0">SUM(C5:C8)</f>
        <v>1652</v>
      </c>
      <c r="D4" s="12">
        <f t="shared" si="0"/>
        <v>1176</v>
      </c>
      <c r="E4" s="12">
        <f>SUM(E5:E8)</f>
        <v>1411</v>
      </c>
    </row>
    <row r="5" spans="1:5" x14ac:dyDescent="0.3">
      <c r="A5" t="s">
        <v>4</v>
      </c>
      <c r="B5" s="12">
        <v>0</v>
      </c>
      <c r="C5" s="12">
        <v>0</v>
      </c>
      <c r="D5" s="12">
        <v>0</v>
      </c>
      <c r="E5" s="12">
        <f>ROUND(D5*12/10,0)</f>
        <v>0</v>
      </c>
    </row>
    <row r="6" spans="1:5" x14ac:dyDescent="0.3">
      <c r="A6" t="s">
        <v>5</v>
      </c>
      <c r="B6" s="12">
        <v>139</v>
      </c>
      <c r="C6" s="12">
        <v>177</v>
      </c>
      <c r="D6" s="12">
        <v>117</v>
      </c>
      <c r="E6" s="12">
        <f t="shared" ref="E6:E8" si="1">ROUND(D6*12/10,0)</f>
        <v>140</v>
      </c>
    </row>
    <row r="7" spans="1:5" x14ac:dyDescent="0.3">
      <c r="A7" t="s">
        <v>6</v>
      </c>
      <c r="B7" s="12">
        <v>126</v>
      </c>
      <c r="C7" s="12">
        <v>159</v>
      </c>
      <c r="D7" s="12">
        <v>213</v>
      </c>
      <c r="E7" s="12">
        <f t="shared" si="1"/>
        <v>256</v>
      </c>
    </row>
    <row r="8" spans="1:5" x14ac:dyDescent="0.3">
      <c r="A8" s="9" t="s">
        <v>7</v>
      </c>
      <c r="B8" s="13">
        <v>1299</v>
      </c>
      <c r="C8" s="13">
        <v>1316</v>
      </c>
      <c r="D8" s="13">
        <v>846</v>
      </c>
      <c r="E8" s="13">
        <f t="shared" si="1"/>
        <v>1015</v>
      </c>
    </row>
    <row r="9" spans="1:5" ht="27.6" customHeight="1" x14ac:dyDescent="0.3">
      <c r="A9" s="90" t="s">
        <v>150</v>
      </c>
      <c r="B9" s="90"/>
      <c r="C9" s="90"/>
      <c r="D9" s="90"/>
      <c r="E9" s="90"/>
    </row>
    <row r="11" spans="1:5" ht="18" x14ac:dyDescent="0.3">
      <c r="A11" s="7" t="s">
        <v>8</v>
      </c>
    </row>
    <row r="12" spans="1:5" x14ac:dyDescent="0.3">
      <c r="A12" s="3" t="s">
        <v>148</v>
      </c>
    </row>
    <row r="13" spans="1:5" x14ac:dyDescent="0.3">
      <c r="A13" s="8" t="s">
        <v>130</v>
      </c>
      <c r="B13" s="8" t="s">
        <v>0</v>
      </c>
      <c r="C13" s="8" t="s">
        <v>1</v>
      </c>
      <c r="D13" s="8" t="s">
        <v>2</v>
      </c>
    </row>
    <row r="14" spans="1:5" x14ac:dyDescent="0.3">
      <c r="A14" t="s">
        <v>4</v>
      </c>
      <c r="B14" t="s">
        <v>12</v>
      </c>
      <c r="C14" t="s">
        <v>12</v>
      </c>
      <c r="D14" t="s">
        <v>12</v>
      </c>
    </row>
    <row r="15" spans="1:5" x14ac:dyDescent="0.3">
      <c r="A15" t="s">
        <v>5</v>
      </c>
      <c r="B15">
        <v>40</v>
      </c>
      <c r="C15">
        <v>54</v>
      </c>
      <c r="D15">
        <v>74</v>
      </c>
    </row>
    <row r="16" spans="1:5" x14ac:dyDescent="0.3">
      <c r="A16" t="s">
        <v>6</v>
      </c>
      <c r="B16">
        <v>65</v>
      </c>
      <c r="C16">
        <v>88</v>
      </c>
      <c r="D16">
        <v>167</v>
      </c>
    </row>
    <row r="17" spans="1:5" x14ac:dyDescent="0.3">
      <c r="A17" s="9" t="s">
        <v>7</v>
      </c>
      <c r="B17" s="9">
        <v>154</v>
      </c>
      <c r="C17" s="9">
        <v>226</v>
      </c>
      <c r="D17" s="9">
        <v>316</v>
      </c>
    </row>
    <row r="18" spans="1:5" ht="25.35" customHeight="1" x14ac:dyDescent="0.3">
      <c r="A18" s="90" t="s">
        <v>146</v>
      </c>
      <c r="B18" s="90"/>
      <c r="C18" s="90"/>
      <c r="D18" s="90"/>
      <c r="E18" s="90"/>
    </row>
    <row r="20" spans="1:5" ht="18" x14ac:dyDescent="0.3">
      <c r="A20" s="7" t="s">
        <v>151</v>
      </c>
    </row>
    <row r="21" spans="1:5" x14ac:dyDescent="0.3">
      <c r="A21" s="3" t="s">
        <v>152</v>
      </c>
    </row>
    <row r="22" spans="1:5" x14ac:dyDescent="0.3">
      <c r="A22" s="8" t="s">
        <v>130</v>
      </c>
      <c r="B22" s="8" t="s">
        <v>0</v>
      </c>
      <c r="C22" s="8" t="s">
        <v>1</v>
      </c>
      <c r="D22" s="8" t="s">
        <v>2</v>
      </c>
    </row>
    <row r="23" spans="1:5" x14ac:dyDescent="0.3">
      <c r="A23" t="s">
        <v>9</v>
      </c>
      <c r="B23" s="12">
        <v>3555</v>
      </c>
      <c r="C23" s="12">
        <v>4683</v>
      </c>
      <c r="D23" s="12">
        <v>3176</v>
      </c>
    </row>
    <row r="24" spans="1:5" x14ac:dyDescent="0.3">
      <c r="A24" t="s">
        <v>10</v>
      </c>
      <c r="B24" s="12">
        <v>533</v>
      </c>
      <c r="C24" s="12">
        <v>495</v>
      </c>
      <c r="D24" s="12">
        <v>396</v>
      </c>
    </row>
    <row r="25" spans="1:5" x14ac:dyDescent="0.3">
      <c r="A25" s="9" t="s">
        <v>11</v>
      </c>
      <c r="B25" s="10">
        <f>B24/B23</f>
        <v>0.14992967651195499</v>
      </c>
      <c r="C25" s="10">
        <f t="shared" ref="C25:D25" si="2">C24/C23</f>
        <v>0.1057014734144779</v>
      </c>
      <c r="D25" s="10">
        <f t="shared" si="2"/>
        <v>0.12468513853904283</v>
      </c>
    </row>
    <row r="26" spans="1:5" ht="30" customHeight="1" x14ac:dyDescent="0.3">
      <c r="A26" s="90" t="s">
        <v>145</v>
      </c>
      <c r="B26" s="90"/>
      <c r="C26" s="90"/>
      <c r="D26" s="90"/>
    </row>
  </sheetData>
  <mergeCells count="4">
    <mergeCell ref="A9:E9"/>
    <mergeCell ref="A1:E1"/>
    <mergeCell ref="A18:E18"/>
    <mergeCell ref="A26:D2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CDE7-A4A7-435A-8FB4-B4CD0EDD1D56}">
  <dimension ref="A1:M6"/>
  <sheetViews>
    <sheetView workbookViewId="0">
      <selection activeCell="L33" sqref="L33"/>
    </sheetView>
  </sheetViews>
  <sheetFormatPr defaultRowHeight="14.4" x14ac:dyDescent="0.3"/>
  <sheetData>
    <row r="1" spans="1:13" s="17" customFormat="1" ht="23.4" x14ac:dyDescent="0.45">
      <c r="A1" s="17" t="s">
        <v>156</v>
      </c>
      <c r="D1" s="24"/>
    </row>
    <row r="2" spans="1:13" x14ac:dyDescent="0.3">
      <c r="A2" t="s">
        <v>157</v>
      </c>
      <c r="D2" s="24"/>
    </row>
    <row r="4" spans="1:13" s="23" customFormat="1" ht="36" customHeight="1" x14ac:dyDescent="0.3">
      <c r="A4" s="92" t="s">
        <v>175</v>
      </c>
      <c r="B4" s="92"/>
      <c r="C4" s="92"/>
      <c r="D4" s="92"/>
      <c r="E4" s="92"/>
      <c r="F4" s="92"/>
      <c r="G4" s="92"/>
      <c r="H4" s="92"/>
      <c r="I4" s="92"/>
      <c r="J4" s="92"/>
      <c r="K4" s="92"/>
      <c r="L4" s="92"/>
      <c r="M4" s="92"/>
    </row>
    <row r="5" spans="1:13" s="23" customFormat="1" ht="33" customHeight="1" x14ac:dyDescent="0.3">
      <c r="A5" s="92" t="s">
        <v>176</v>
      </c>
      <c r="B5" s="92"/>
      <c r="C5" s="92"/>
      <c r="D5" s="92"/>
      <c r="E5" s="92"/>
      <c r="F5" s="92"/>
      <c r="G5" s="92"/>
      <c r="H5" s="92"/>
      <c r="I5" s="92"/>
      <c r="J5" s="92"/>
      <c r="K5" s="92"/>
      <c r="L5" s="92"/>
      <c r="M5" s="92"/>
    </row>
    <row r="6" spans="1:13" s="23" customFormat="1" ht="41.25" customHeight="1" x14ac:dyDescent="0.3">
      <c r="A6" s="92" t="s">
        <v>177</v>
      </c>
      <c r="B6" s="92"/>
      <c r="C6" s="92"/>
      <c r="D6" s="92"/>
      <c r="E6" s="92"/>
      <c r="F6" s="92"/>
      <c r="G6" s="92"/>
      <c r="H6" s="92"/>
      <c r="I6" s="92"/>
      <c r="J6" s="92"/>
      <c r="K6" s="92"/>
      <c r="L6" s="92"/>
      <c r="M6" s="92"/>
    </row>
  </sheetData>
  <mergeCells count="3">
    <mergeCell ref="A4:M4"/>
    <mergeCell ref="A5:M5"/>
    <mergeCell ref="A6:M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FC0C-09A0-44A3-9EAE-1E113283C8C6}">
  <dimension ref="A1:AH48"/>
  <sheetViews>
    <sheetView zoomScale="79" zoomScaleNormal="79" workbookViewId="0">
      <selection activeCell="AA50" sqref="AA50"/>
    </sheetView>
  </sheetViews>
  <sheetFormatPr defaultRowHeight="14.4" x14ac:dyDescent="0.3"/>
  <cols>
    <col min="1" max="1" width="34.6640625" customWidth="1"/>
  </cols>
  <sheetData>
    <row r="1" spans="1:34" s="17" customFormat="1" ht="23.4" x14ac:dyDescent="0.45">
      <c r="A1" s="17" t="s">
        <v>156</v>
      </c>
      <c r="D1" s="24"/>
    </row>
    <row r="2" spans="1:34" x14ac:dyDescent="0.3">
      <c r="A2" t="s">
        <v>157</v>
      </c>
      <c r="D2" s="24"/>
    </row>
    <row r="5" spans="1:34" x14ac:dyDescent="0.3">
      <c r="A5" s="27" t="s">
        <v>211</v>
      </c>
      <c r="B5" s="27" t="s">
        <v>178</v>
      </c>
      <c r="C5" s="27" t="s">
        <v>179</v>
      </c>
      <c r="D5" s="27" t="s">
        <v>180</v>
      </c>
      <c r="E5" s="27" t="s">
        <v>181</v>
      </c>
      <c r="F5" s="27" t="s">
        <v>182</v>
      </c>
      <c r="G5" s="27" t="s">
        <v>183</v>
      </c>
      <c r="H5" s="27" t="s">
        <v>184</v>
      </c>
      <c r="I5" s="27" t="s">
        <v>185</v>
      </c>
      <c r="J5" s="27" t="s">
        <v>186</v>
      </c>
      <c r="K5" s="27" t="s">
        <v>187</v>
      </c>
      <c r="L5" s="27" t="s">
        <v>188</v>
      </c>
      <c r="M5" s="27" t="s">
        <v>189</v>
      </c>
      <c r="N5" s="27" t="s">
        <v>190</v>
      </c>
      <c r="O5" s="27" t="s">
        <v>191</v>
      </c>
      <c r="P5" s="27" t="s">
        <v>192</v>
      </c>
      <c r="Q5" s="27" t="s">
        <v>193</v>
      </c>
      <c r="R5" s="27" t="s">
        <v>194</v>
      </c>
      <c r="S5" s="27" t="s">
        <v>195</v>
      </c>
      <c r="T5" s="27" t="s">
        <v>196</v>
      </c>
      <c r="U5" s="27" t="s">
        <v>197</v>
      </c>
      <c r="V5" s="27" t="s">
        <v>198</v>
      </c>
      <c r="W5" s="27" t="s">
        <v>199</v>
      </c>
      <c r="X5" s="27" t="s">
        <v>200</v>
      </c>
      <c r="Y5" s="27" t="s">
        <v>201</v>
      </c>
      <c r="Z5" s="27" t="s">
        <v>202</v>
      </c>
      <c r="AA5" s="27" t="s">
        <v>203</v>
      </c>
      <c r="AB5" s="27" t="s">
        <v>204</v>
      </c>
      <c r="AC5" s="27" t="s">
        <v>205</v>
      </c>
      <c r="AD5" s="27" t="s">
        <v>206</v>
      </c>
      <c r="AE5" s="27" t="s">
        <v>207</v>
      </c>
      <c r="AF5" s="27" t="s">
        <v>208</v>
      </c>
      <c r="AG5" s="27" t="s">
        <v>209</v>
      </c>
      <c r="AH5" s="27" t="s">
        <v>36</v>
      </c>
    </row>
    <row r="6" spans="1:34" x14ac:dyDescent="0.3">
      <c r="A6" s="27" t="s">
        <v>210</v>
      </c>
      <c r="B6" s="27">
        <v>37</v>
      </c>
      <c r="C6" s="27">
        <v>130</v>
      </c>
      <c r="D6" s="27">
        <v>90</v>
      </c>
      <c r="E6" s="27">
        <v>81</v>
      </c>
      <c r="F6" s="27">
        <v>125</v>
      </c>
      <c r="G6" s="27">
        <v>20</v>
      </c>
      <c r="H6" s="27">
        <v>1</v>
      </c>
      <c r="I6" s="27">
        <v>75</v>
      </c>
      <c r="J6" s="27">
        <v>112</v>
      </c>
      <c r="K6" s="27">
        <v>58</v>
      </c>
      <c r="L6" s="27">
        <v>146</v>
      </c>
      <c r="M6" s="27">
        <v>125</v>
      </c>
      <c r="N6" s="27">
        <v>95</v>
      </c>
      <c r="O6" s="27">
        <v>183</v>
      </c>
      <c r="P6" s="27">
        <v>175</v>
      </c>
      <c r="Q6" s="27">
        <v>104</v>
      </c>
      <c r="R6" s="27">
        <v>129</v>
      </c>
      <c r="S6" s="27">
        <v>34</v>
      </c>
      <c r="T6" s="27">
        <v>107</v>
      </c>
      <c r="U6" s="27">
        <v>104</v>
      </c>
      <c r="V6" s="27">
        <v>34</v>
      </c>
      <c r="W6" s="27">
        <v>128</v>
      </c>
      <c r="X6" s="27">
        <v>98</v>
      </c>
      <c r="Y6" s="27">
        <v>53</v>
      </c>
      <c r="Z6" s="27">
        <v>83</v>
      </c>
      <c r="AA6" s="27">
        <v>115</v>
      </c>
      <c r="AB6" s="27">
        <v>79</v>
      </c>
      <c r="AC6" s="27">
        <v>137</v>
      </c>
      <c r="AD6" s="27">
        <v>45</v>
      </c>
      <c r="AE6" s="27">
        <v>135</v>
      </c>
      <c r="AF6" s="27">
        <v>153</v>
      </c>
      <c r="AG6" s="27">
        <v>76</v>
      </c>
      <c r="AH6" s="27">
        <v>3067</v>
      </c>
    </row>
    <row r="7" spans="1:34" x14ac:dyDescent="0.3">
      <c r="A7" s="27" t="s">
        <v>36</v>
      </c>
      <c r="B7" s="27">
        <v>37</v>
      </c>
      <c r="C7" s="27">
        <v>130</v>
      </c>
      <c r="D7" s="27">
        <v>90</v>
      </c>
      <c r="E7" s="27">
        <v>81</v>
      </c>
      <c r="F7" s="27">
        <v>125</v>
      </c>
      <c r="G7" s="27">
        <v>20</v>
      </c>
      <c r="H7" s="27">
        <v>1</v>
      </c>
      <c r="I7" s="27">
        <v>75</v>
      </c>
      <c r="J7" s="27">
        <v>112</v>
      </c>
      <c r="K7" s="27">
        <v>58</v>
      </c>
      <c r="L7" s="27">
        <v>146</v>
      </c>
      <c r="M7" s="27">
        <v>125</v>
      </c>
      <c r="N7" s="27">
        <v>96</v>
      </c>
      <c r="O7" s="27">
        <v>183</v>
      </c>
      <c r="P7" s="27">
        <v>175</v>
      </c>
      <c r="Q7" s="27">
        <v>104</v>
      </c>
      <c r="R7" s="27">
        <v>129</v>
      </c>
      <c r="S7" s="27">
        <v>34</v>
      </c>
      <c r="T7" s="27">
        <v>107</v>
      </c>
      <c r="U7" s="27">
        <v>104</v>
      </c>
      <c r="V7" s="27">
        <v>34</v>
      </c>
      <c r="W7" s="27">
        <v>128</v>
      </c>
      <c r="X7" s="27">
        <v>98</v>
      </c>
      <c r="Y7" s="27">
        <v>53</v>
      </c>
      <c r="Z7" s="27">
        <v>83</v>
      </c>
      <c r="AA7" s="27">
        <v>115</v>
      </c>
      <c r="AB7" s="27">
        <v>79</v>
      </c>
      <c r="AC7" s="27">
        <v>137</v>
      </c>
      <c r="AD7" s="27">
        <v>45</v>
      </c>
      <c r="AE7" s="27">
        <v>135</v>
      </c>
      <c r="AF7" s="27">
        <v>153</v>
      </c>
      <c r="AG7" s="27">
        <v>76</v>
      </c>
      <c r="AH7" s="27">
        <v>3068</v>
      </c>
    </row>
    <row r="27" spans="1:34" x14ac:dyDescent="0.3">
      <c r="A27" s="27" t="s">
        <v>232</v>
      </c>
      <c r="B27" s="27" t="s">
        <v>178</v>
      </c>
      <c r="C27" s="27" t="s">
        <v>179</v>
      </c>
      <c r="D27" s="27" t="s">
        <v>180</v>
      </c>
      <c r="E27" s="27" t="s">
        <v>181</v>
      </c>
      <c r="F27" s="27" t="s">
        <v>182</v>
      </c>
      <c r="G27" s="27" t="s">
        <v>183</v>
      </c>
      <c r="H27" s="27" t="s">
        <v>184</v>
      </c>
      <c r="I27" s="27" t="s">
        <v>185</v>
      </c>
      <c r="J27" s="27" t="s">
        <v>186</v>
      </c>
      <c r="K27" s="27" t="s">
        <v>187</v>
      </c>
      <c r="L27" s="27" t="s">
        <v>188</v>
      </c>
      <c r="M27" s="27" t="s">
        <v>189</v>
      </c>
      <c r="N27" s="27" t="s">
        <v>190</v>
      </c>
      <c r="O27" s="27" t="s">
        <v>191</v>
      </c>
      <c r="P27" s="27" t="s">
        <v>192</v>
      </c>
      <c r="Q27" s="27" t="s">
        <v>193</v>
      </c>
      <c r="R27" s="27" t="s">
        <v>194</v>
      </c>
      <c r="S27" s="27" t="s">
        <v>195</v>
      </c>
      <c r="T27" s="27" t="s">
        <v>196</v>
      </c>
      <c r="U27" s="27" t="s">
        <v>197</v>
      </c>
      <c r="V27" s="27" t="s">
        <v>198</v>
      </c>
      <c r="W27" s="27" t="s">
        <v>199</v>
      </c>
      <c r="X27" s="27" t="s">
        <v>200</v>
      </c>
      <c r="Y27" s="27" t="s">
        <v>201</v>
      </c>
      <c r="Z27" s="27" t="s">
        <v>202</v>
      </c>
      <c r="AA27" s="27" t="s">
        <v>203</v>
      </c>
      <c r="AB27" s="27" t="s">
        <v>204</v>
      </c>
      <c r="AC27" s="27" t="s">
        <v>205</v>
      </c>
      <c r="AD27" s="27" t="s">
        <v>206</v>
      </c>
      <c r="AE27" s="27" t="s">
        <v>207</v>
      </c>
      <c r="AF27" s="27" t="s">
        <v>208</v>
      </c>
      <c r="AG27" s="27" t="s">
        <v>209</v>
      </c>
      <c r="AH27" s="27" t="s">
        <v>36</v>
      </c>
    </row>
    <row r="28" spans="1:34" x14ac:dyDescent="0.3">
      <c r="A28" s="27" t="s">
        <v>212</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v>2</v>
      </c>
      <c r="AG28" s="27"/>
      <c r="AH28" s="27">
        <v>2</v>
      </c>
    </row>
    <row r="29" spans="1:34" x14ac:dyDescent="0.3">
      <c r="A29" s="27" t="s">
        <v>213</v>
      </c>
      <c r="B29" s="27"/>
      <c r="C29" s="27"/>
      <c r="D29" s="27"/>
      <c r="E29" s="27"/>
      <c r="F29" s="27"/>
      <c r="G29" s="27"/>
      <c r="H29" s="27"/>
      <c r="I29" s="27">
        <v>9</v>
      </c>
      <c r="J29" s="27">
        <v>11</v>
      </c>
      <c r="K29" s="27">
        <v>12</v>
      </c>
      <c r="L29" s="27">
        <v>11</v>
      </c>
      <c r="M29" s="27">
        <v>7</v>
      </c>
      <c r="N29" s="27">
        <v>15</v>
      </c>
      <c r="O29" s="27">
        <v>16</v>
      </c>
      <c r="P29" s="27">
        <v>16</v>
      </c>
      <c r="Q29" s="27">
        <v>17</v>
      </c>
      <c r="R29" s="27">
        <v>10</v>
      </c>
      <c r="S29" s="27">
        <v>1</v>
      </c>
      <c r="T29" s="27">
        <v>10</v>
      </c>
      <c r="U29" s="27">
        <v>2</v>
      </c>
      <c r="V29" s="27">
        <v>2</v>
      </c>
      <c r="W29" s="27">
        <v>7</v>
      </c>
      <c r="X29" s="27">
        <v>5</v>
      </c>
      <c r="Y29" s="27"/>
      <c r="Z29" s="27">
        <v>3</v>
      </c>
      <c r="AA29" s="27">
        <v>5</v>
      </c>
      <c r="AB29" s="27">
        <v>3</v>
      </c>
      <c r="AC29" s="27">
        <v>6</v>
      </c>
      <c r="AD29" s="27">
        <v>4</v>
      </c>
      <c r="AE29" s="27">
        <v>11</v>
      </c>
      <c r="AF29" s="27">
        <v>12</v>
      </c>
      <c r="AG29" s="27">
        <v>2</v>
      </c>
      <c r="AH29" s="27">
        <v>197</v>
      </c>
    </row>
    <row r="30" spans="1:34" x14ac:dyDescent="0.3">
      <c r="A30" s="27" t="s">
        <v>214</v>
      </c>
      <c r="B30" s="27">
        <v>6</v>
      </c>
      <c r="C30" s="27">
        <v>26</v>
      </c>
      <c r="D30" s="27">
        <v>10</v>
      </c>
      <c r="E30" s="27">
        <v>10</v>
      </c>
      <c r="F30" s="27">
        <v>19</v>
      </c>
      <c r="G30" s="27">
        <v>4</v>
      </c>
      <c r="H30" s="27">
        <v>1</v>
      </c>
      <c r="I30" s="27">
        <v>17</v>
      </c>
      <c r="J30" s="27">
        <v>13</v>
      </c>
      <c r="K30" s="27">
        <v>3</v>
      </c>
      <c r="L30" s="27">
        <v>7</v>
      </c>
      <c r="M30" s="27">
        <v>4</v>
      </c>
      <c r="N30" s="27">
        <v>2</v>
      </c>
      <c r="O30" s="27">
        <v>12</v>
      </c>
      <c r="P30" s="27">
        <v>16</v>
      </c>
      <c r="Q30" s="27">
        <v>15</v>
      </c>
      <c r="R30" s="27">
        <v>16</v>
      </c>
      <c r="S30" s="27">
        <v>7</v>
      </c>
      <c r="T30" s="27">
        <v>13</v>
      </c>
      <c r="U30" s="27">
        <v>16</v>
      </c>
      <c r="V30" s="27">
        <v>5</v>
      </c>
      <c r="W30" s="27">
        <v>18</v>
      </c>
      <c r="X30" s="27">
        <v>10</v>
      </c>
      <c r="Y30" s="27">
        <v>1</v>
      </c>
      <c r="Z30" s="27"/>
      <c r="AA30" s="27"/>
      <c r="AB30" s="27">
        <v>12</v>
      </c>
      <c r="AC30" s="27">
        <v>22</v>
      </c>
      <c r="AD30" s="27"/>
      <c r="AE30" s="27">
        <v>16</v>
      </c>
      <c r="AF30" s="27">
        <v>12</v>
      </c>
      <c r="AG30" s="27"/>
      <c r="AH30" s="27">
        <v>313</v>
      </c>
    </row>
    <row r="31" spans="1:34" x14ac:dyDescent="0.3">
      <c r="A31" s="27" t="s">
        <v>215</v>
      </c>
      <c r="B31" s="27"/>
      <c r="C31" s="27"/>
      <c r="D31" s="27"/>
      <c r="E31" s="27"/>
      <c r="F31" s="27"/>
      <c r="G31" s="27"/>
      <c r="H31" s="27"/>
      <c r="I31" s="27"/>
      <c r="J31" s="27"/>
      <c r="K31" s="27"/>
      <c r="L31" s="27"/>
      <c r="M31" s="27"/>
      <c r="N31" s="27"/>
      <c r="O31" s="27"/>
      <c r="P31" s="27"/>
      <c r="Q31" s="27"/>
      <c r="R31" s="27"/>
      <c r="S31" s="27"/>
      <c r="T31" s="27"/>
      <c r="U31" s="27"/>
      <c r="V31" s="27"/>
      <c r="W31" s="27">
        <v>2</v>
      </c>
      <c r="X31" s="27"/>
      <c r="Y31" s="27"/>
      <c r="Z31" s="27">
        <v>3</v>
      </c>
      <c r="AA31" s="27"/>
      <c r="AB31" s="27"/>
      <c r="AC31" s="27"/>
      <c r="AD31" s="27">
        <v>1</v>
      </c>
      <c r="AE31" s="27"/>
      <c r="AF31" s="27"/>
      <c r="AG31" s="27"/>
      <c r="AH31" s="27">
        <v>6</v>
      </c>
    </row>
    <row r="32" spans="1:34" x14ac:dyDescent="0.3">
      <c r="A32" s="27" t="s">
        <v>216</v>
      </c>
      <c r="B32" s="27">
        <v>6</v>
      </c>
      <c r="C32" s="27">
        <v>15</v>
      </c>
      <c r="D32" s="27">
        <v>13</v>
      </c>
      <c r="E32" s="27">
        <v>20</v>
      </c>
      <c r="F32" s="27">
        <v>16</v>
      </c>
      <c r="G32" s="27">
        <v>7</v>
      </c>
      <c r="H32" s="27"/>
      <c r="I32" s="27"/>
      <c r="J32" s="27"/>
      <c r="K32" s="27"/>
      <c r="L32" s="27">
        <v>12</v>
      </c>
      <c r="M32" s="27">
        <v>5</v>
      </c>
      <c r="N32" s="27">
        <v>8</v>
      </c>
      <c r="O32" s="27">
        <v>18</v>
      </c>
      <c r="P32" s="27">
        <v>2</v>
      </c>
      <c r="Q32" s="27"/>
      <c r="R32" s="27"/>
      <c r="S32" s="27"/>
      <c r="T32" s="27"/>
      <c r="U32" s="27"/>
      <c r="V32" s="27"/>
      <c r="W32" s="27">
        <v>4</v>
      </c>
      <c r="X32" s="27">
        <v>3</v>
      </c>
      <c r="Y32" s="27">
        <v>8</v>
      </c>
      <c r="Z32" s="27">
        <v>5</v>
      </c>
      <c r="AA32" s="27">
        <v>4</v>
      </c>
      <c r="AB32" s="27">
        <v>3</v>
      </c>
      <c r="AC32" s="27">
        <v>10</v>
      </c>
      <c r="AD32" s="27"/>
      <c r="AE32" s="27">
        <v>4</v>
      </c>
      <c r="AF32" s="27">
        <v>13</v>
      </c>
      <c r="AG32" s="27">
        <v>6</v>
      </c>
      <c r="AH32" s="27">
        <v>182</v>
      </c>
    </row>
    <row r="33" spans="1:34" x14ac:dyDescent="0.3">
      <c r="A33" s="27" t="s">
        <v>217</v>
      </c>
      <c r="B33" s="27">
        <v>12</v>
      </c>
      <c r="C33" s="27">
        <v>15</v>
      </c>
      <c r="D33" s="27"/>
      <c r="E33" s="27"/>
      <c r="F33" s="27"/>
      <c r="G33" s="27"/>
      <c r="H33" s="27"/>
      <c r="I33" s="27">
        <v>1</v>
      </c>
      <c r="J33" s="27">
        <v>6</v>
      </c>
      <c r="K33" s="27">
        <v>1</v>
      </c>
      <c r="L33" s="27">
        <v>9</v>
      </c>
      <c r="M33" s="27">
        <v>10</v>
      </c>
      <c r="N33" s="27">
        <v>11</v>
      </c>
      <c r="O33" s="27">
        <v>13</v>
      </c>
      <c r="P33" s="27">
        <v>21</v>
      </c>
      <c r="Q33" s="27">
        <v>13</v>
      </c>
      <c r="R33" s="27">
        <v>15</v>
      </c>
      <c r="S33" s="27">
        <v>5</v>
      </c>
      <c r="T33" s="27">
        <v>6</v>
      </c>
      <c r="U33" s="27">
        <v>9</v>
      </c>
      <c r="V33" s="27">
        <v>1</v>
      </c>
      <c r="W33" s="27">
        <v>7</v>
      </c>
      <c r="X33" s="27">
        <v>6</v>
      </c>
      <c r="Y33" s="27">
        <v>6</v>
      </c>
      <c r="Z33" s="27">
        <v>8</v>
      </c>
      <c r="AA33" s="27">
        <v>11</v>
      </c>
      <c r="AB33" s="27">
        <v>1</v>
      </c>
      <c r="AC33" s="27">
        <v>12</v>
      </c>
      <c r="AD33" s="27">
        <v>7</v>
      </c>
      <c r="AE33" s="27"/>
      <c r="AF33" s="27"/>
      <c r="AG33" s="27"/>
      <c r="AH33" s="27">
        <v>206</v>
      </c>
    </row>
    <row r="34" spans="1:34" x14ac:dyDescent="0.3">
      <c r="A34" s="27" t="s">
        <v>218</v>
      </c>
      <c r="B34" s="27">
        <v>2</v>
      </c>
      <c r="C34" s="27">
        <v>11</v>
      </c>
      <c r="D34" s="27">
        <v>10</v>
      </c>
      <c r="E34" s="27">
        <v>3</v>
      </c>
      <c r="F34" s="27">
        <v>10</v>
      </c>
      <c r="G34" s="27"/>
      <c r="H34" s="27"/>
      <c r="I34" s="27">
        <v>4</v>
      </c>
      <c r="J34" s="27">
        <v>6</v>
      </c>
      <c r="K34" s="27">
        <v>3</v>
      </c>
      <c r="L34" s="27">
        <v>9</v>
      </c>
      <c r="M34" s="27">
        <v>7</v>
      </c>
      <c r="N34" s="27">
        <v>3</v>
      </c>
      <c r="O34" s="27">
        <v>19</v>
      </c>
      <c r="P34" s="27">
        <v>14</v>
      </c>
      <c r="Q34" s="27">
        <v>12</v>
      </c>
      <c r="R34" s="27">
        <v>13</v>
      </c>
      <c r="S34" s="27">
        <v>4</v>
      </c>
      <c r="T34" s="27">
        <v>7</v>
      </c>
      <c r="U34" s="27">
        <v>7</v>
      </c>
      <c r="V34" s="27">
        <v>1</v>
      </c>
      <c r="W34" s="27">
        <v>14</v>
      </c>
      <c r="X34" s="27">
        <v>22</v>
      </c>
      <c r="Y34" s="27">
        <v>14</v>
      </c>
      <c r="Z34" s="27">
        <v>23</v>
      </c>
      <c r="AA34" s="27">
        <v>19</v>
      </c>
      <c r="AB34" s="27">
        <v>10</v>
      </c>
      <c r="AC34" s="27">
        <v>24</v>
      </c>
      <c r="AD34" s="27">
        <v>12</v>
      </c>
      <c r="AE34" s="27">
        <v>25</v>
      </c>
      <c r="AF34" s="27">
        <v>13</v>
      </c>
      <c r="AG34" s="27">
        <v>14</v>
      </c>
      <c r="AH34" s="27">
        <v>335</v>
      </c>
    </row>
    <row r="35" spans="1:34" x14ac:dyDescent="0.3">
      <c r="A35" s="27" t="s">
        <v>219</v>
      </c>
      <c r="B35" s="27"/>
      <c r="C35" s="27">
        <v>15</v>
      </c>
      <c r="D35" s="27">
        <v>19</v>
      </c>
      <c r="E35" s="27">
        <v>8</v>
      </c>
      <c r="F35" s="27">
        <v>22</v>
      </c>
      <c r="G35" s="27">
        <v>2</v>
      </c>
      <c r="H35" s="27"/>
      <c r="I35" s="27">
        <v>12</v>
      </c>
      <c r="J35" s="27">
        <v>6</v>
      </c>
      <c r="K35" s="27">
        <v>5</v>
      </c>
      <c r="L35" s="27"/>
      <c r="M35" s="27"/>
      <c r="N35" s="27">
        <v>1</v>
      </c>
      <c r="O35" s="27">
        <v>1</v>
      </c>
      <c r="P35" s="27"/>
      <c r="Q35" s="27"/>
      <c r="R35" s="27">
        <v>1</v>
      </c>
      <c r="S35" s="27"/>
      <c r="T35" s="27"/>
      <c r="U35" s="27"/>
      <c r="V35" s="27">
        <v>3</v>
      </c>
      <c r="W35" s="27">
        <v>14</v>
      </c>
      <c r="X35" s="27">
        <v>8</v>
      </c>
      <c r="Y35" s="27">
        <v>2</v>
      </c>
      <c r="Z35" s="27"/>
      <c r="AA35" s="27">
        <v>7</v>
      </c>
      <c r="AB35" s="27">
        <v>6</v>
      </c>
      <c r="AC35" s="27">
        <v>13</v>
      </c>
      <c r="AD35" s="27">
        <v>5</v>
      </c>
      <c r="AE35" s="27">
        <v>9</v>
      </c>
      <c r="AF35" s="27">
        <v>10</v>
      </c>
      <c r="AG35" s="27">
        <v>5</v>
      </c>
      <c r="AH35" s="27">
        <v>174</v>
      </c>
    </row>
    <row r="36" spans="1:34" x14ac:dyDescent="0.3">
      <c r="A36" s="27" t="s">
        <v>220</v>
      </c>
      <c r="B36" s="27"/>
      <c r="C36" s="27"/>
      <c r="D36" s="27"/>
      <c r="E36" s="27"/>
      <c r="F36" s="27"/>
      <c r="G36" s="27"/>
      <c r="H36" s="27"/>
      <c r="I36" s="27"/>
      <c r="J36" s="27"/>
      <c r="K36" s="27"/>
      <c r="L36" s="27"/>
      <c r="M36" s="27"/>
      <c r="N36" s="27">
        <v>1</v>
      </c>
      <c r="O36" s="27">
        <v>1</v>
      </c>
      <c r="P36" s="27">
        <v>3</v>
      </c>
      <c r="Q36" s="27"/>
      <c r="R36" s="27"/>
      <c r="S36" s="27"/>
      <c r="T36" s="27"/>
      <c r="U36" s="27"/>
      <c r="V36" s="27"/>
      <c r="W36" s="27">
        <v>4</v>
      </c>
      <c r="X36" s="27">
        <v>2</v>
      </c>
      <c r="Y36" s="27">
        <v>1</v>
      </c>
      <c r="Z36" s="27">
        <v>3</v>
      </c>
      <c r="AA36" s="27">
        <v>3</v>
      </c>
      <c r="AB36" s="27"/>
      <c r="AC36" s="27"/>
      <c r="AD36" s="27"/>
      <c r="AE36" s="27"/>
      <c r="AF36" s="27"/>
      <c r="AG36" s="27"/>
      <c r="AH36" s="27">
        <v>18</v>
      </c>
    </row>
    <row r="37" spans="1:34" x14ac:dyDescent="0.3">
      <c r="A37" s="27" t="s">
        <v>221</v>
      </c>
      <c r="B37" s="27"/>
      <c r="C37" s="27"/>
      <c r="D37" s="27"/>
      <c r="E37" s="27"/>
      <c r="F37" s="27"/>
      <c r="G37" s="27"/>
      <c r="H37" s="27"/>
      <c r="I37" s="27">
        <v>8</v>
      </c>
      <c r="J37" s="27">
        <v>14</v>
      </c>
      <c r="K37" s="27">
        <v>2</v>
      </c>
      <c r="L37" s="27">
        <v>16</v>
      </c>
      <c r="M37" s="27">
        <v>12</v>
      </c>
      <c r="N37" s="27">
        <v>6</v>
      </c>
      <c r="O37" s="27">
        <v>12</v>
      </c>
      <c r="P37" s="27">
        <v>16</v>
      </c>
      <c r="Q37" s="27">
        <v>10</v>
      </c>
      <c r="R37" s="27">
        <v>12</v>
      </c>
      <c r="S37" s="27">
        <v>7</v>
      </c>
      <c r="T37" s="27">
        <v>21</v>
      </c>
      <c r="U37" s="27">
        <v>15</v>
      </c>
      <c r="V37" s="27">
        <v>2</v>
      </c>
      <c r="W37" s="27">
        <v>16</v>
      </c>
      <c r="X37" s="27">
        <v>7</v>
      </c>
      <c r="Y37" s="27">
        <v>5</v>
      </c>
      <c r="Z37" s="27">
        <v>7</v>
      </c>
      <c r="AA37" s="27">
        <v>9</v>
      </c>
      <c r="AB37" s="27"/>
      <c r="AC37" s="27"/>
      <c r="AD37" s="27"/>
      <c r="AE37" s="27">
        <v>2</v>
      </c>
      <c r="AF37" s="27">
        <v>8</v>
      </c>
      <c r="AG37" s="27">
        <v>5</v>
      </c>
      <c r="AH37" s="27">
        <v>212</v>
      </c>
    </row>
    <row r="38" spans="1:34" x14ac:dyDescent="0.3">
      <c r="A38" s="27" t="s">
        <v>222</v>
      </c>
      <c r="B38" s="27">
        <v>2</v>
      </c>
      <c r="C38" s="27">
        <v>6</v>
      </c>
      <c r="D38" s="27">
        <v>1</v>
      </c>
      <c r="E38" s="27">
        <v>2</v>
      </c>
      <c r="F38" s="27">
        <v>2</v>
      </c>
      <c r="G38" s="27">
        <v>1</v>
      </c>
      <c r="H38" s="27"/>
      <c r="I38" s="27">
        <v>8</v>
      </c>
      <c r="J38" s="27">
        <v>3</v>
      </c>
      <c r="K38" s="27">
        <v>5</v>
      </c>
      <c r="L38" s="27">
        <v>7</v>
      </c>
      <c r="M38" s="27">
        <v>8</v>
      </c>
      <c r="N38" s="27">
        <v>7</v>
      </c>
      <c r="O38" s="27">
        <v>10</v>
      </c>
      <c r="P38" s="27">
        <v>11</v>
      </c>
      <c r="Q38" s="27">
        <v>9</v>
      </c>
      <c r="R38" s="27">
        <v>7</v>
      </c>
      <c r="S38" s="27">
        <v>4</v>
      </c>
      <c r="T38" s="27">
        <v>6</v>
      </c>
      <c r="U38" s="27">
        <v>5</v>
      </c>
      <c r="V38" s="27">
        <v>1</v>
      </c>
      <c r="W38" s="27"/>
      <c r="X38" s="27"/>
      <c r="Y38" s="27"/>
      <c r="Z38" s="27"/>
      <c r="AA38" s="27">
        <v>5</v>
      </c>
      <c r="AB38" s="27">
        <v>9</v>
      </c>
      <c r="AC38" s="27">
        <v>9</v>
      </c>
      <c r="AD38" s="27">
        <v>3</v>
      </c>
      <c r="AE38" s="27">
        <v>22</v>
      </c>
      <c r="AF38" s="27">
        <v>26</v>
      </c>
      <c r="AG38" s="27">
        <v>16</v>
      </c>
      <c r="AH38" s="27">
        <v>195</v>
      </c>
    </row>
    <row r="39" spans="1:34" x14ac:dyDescent="0.3">
      <c r="A39" s="27" t="s">
        <v>223</v>
      </c>
      <c r="B39" s="27"/>
      <c r="C39" s="27"/>
      <c r="D39" s="27"/>
      <c r="E39" s="27"/>
      <c r="F39" s="27"/>
      <c r="G39" s="27"/>
      <c r="H39" s="27"/>
      <c r="I39" s="27"/>
      <c r="J39" s="27">
        <v>12</v>
      </c>
      <c r="K39" s="27"/>
      <c r="L39" s="27">
        <v>12</v>
      </c>
      <c r="M39" s="27">
        <v>12</v>
      </c>
      <c r="N39" s="27">
        <v>2</v>
      </c>
      <c r="O39" s="27">
        <v>5</v>
      </c>
      <c r="P39" s="27"/>
      <c r="Q39" s="27"/>
      <c r="R39" s="27"/>
      <c r="S39" s="27"/>
      <c r="T39" s="27"/>
      <c r="U39" s="27"/>
      <c r="V39" s="27"/>
      <c r="W39" s="27"/>
      <c r="X39" s="27"/>
      <c r="Y39" s="27"/>
      <c r="Z39" s="27"/>
      <c r="AA39" s="27">
        <v>6</v>
      </c>
      <c r="AB39" s="27">
        <v>3</v>
      </c>
      <c r="AC39" s="27">
        <v>2</v>
      </c>
      <c r="AD39" s="27">
        <v>1</v>
      </c>
      <c r="AE39" s="27">
        <v>12</v>
      </c>
      <c r="AF39" s="27">
        <v>10</v>
      </c>
      <c r="AG39" s="27">
        <v>6</v>
      </c>
      <c r="AH39" s="27">
        <v>83</v>
      </c>
    </row>
    <row r="40" spans="1:34" x14ac:dyDescent="0.3">
      <c r="A40" s="27" t="s">
        <v>224</v>
      </c>
      <c r="B40" s="27">
        <v>6</v>
      </c>
      <c r="C40" s="27">
        <v>12</v>
      </c>
      <c r="D40" s="27">
        <v>7</v>
      </c>
      <c r="E40" s="27">
        <v>11</v>
      </c>
      <c r="F40" s="27">
        <v>24</v>
      </c>
      <c r="G40" s="27">
        <v>3</v>
      </c>
      <c r="H40" s="27"/>
      <c r="I40" s="27">
        <v>4</v>
      </c>
      <c r="J40" s="27">
        <v>13</v>
      </c>
      <c r="K40" s="27">
        <v>8</v>
      </c>
      <c r="L40" s="27">
        <v>15</v>
      </c>
      <c r="M40" s="27">
        <v>14</v>
      </c>
      <c r="N40" s="27">
        <v>4</v>
      </c>
      <c r="O40" s="27">
        <v>9</v>
      </c>
      <c r="P40" s="27"/>
      <c r="Q40" s="27"/>
      <c r="R40" s="27"/>
      <c r="S40" s="27"/>
      <c r="T40" s="27"/>
      <c r="U40" s="27"/>
      <c r="V40" s="27"/>
      <c r="W40" s="27"/>
      <c r="X40" s="27">
        <v>6</v>
      </c>
      <c r="Y40" s="27">
        <v>3</v>
      </c>
      <c r="Z40" s="27">
        <v>11</v>
      </c>
      <c r="AA40" s="27">
        <v>16</v>
      </c>
      <c r="AB40" s="27">
        <v>6</v>
      </c>
      <c r="AC40" s="27">
        <v>12</v>
      </c>
      <c r="AD40" s="27">
        <v>4</v>
      </c>
      <c r="AE40" s="27">
        <v>5</v>
      </c>
      <c r="AF40" s="27">
        <v>16</v>
      </c>
      <c r="AG40" s="27">
        <v>4</v>
      </c>
      <c r="AH40" s="27">
        <v>213</v>
      </c>
    </row>
    <row r="41" spans="1:34" x14ac:dyDescent="0.3">
      <c r="A41" s="27" t="s">
        <v>225</v>
      </c>
      <c r="B41" s="27"/>
      <c r="C41" s="27"/>
      <c r="D41" s="27"/>
      <c r="E41" s="27"/>
      <c r="F41" s="27"/>
      <c r="G41" s="27"/>
      <c r="H41" s="27"/>
      <c r="I41" s="27">
        <v>3</v>
      </c>
      <c r="J41" s="27">
        <v>6</v>
      </c>
      <c r="K41" s="27">
        <v>5</v>
      </c>
      <c r="L41" s="27">
        <v>14</v>
      </c>
      <c r="M41" s="27">
        <v>13</v>
      </c>
      <c r="N41" s="27">
        <v>8</v>
      </c>
      <c r="O41" s="27">
        <v>13</v>
      </c>
      <c r="P41" s="27">
        <v>10</v>
      </c>
      <c r="Q41" s="27">
        <v>5</v>
      </c>
      <c r="R41" s="27">
        <v>9</v>
      </c>
      <c r="S41" s="27">
        <v>2</v>
      </c>
      <c r="T41" s="27">
        <v>6</v>
      </c>
      <c r="U41" s="27">
        <v>7</v>
      </c>
      <c r="V41" s="27">
        <v>4</v>
      </c>
      <c r="W41" s="27">
        <v>8</v>
      </c>
      <c r="X41" s="27">
        <v>6</v>
      </c>
      <c r="Y41" s="27"/>
      <c r="Z41" s="27">
        <v>3</v>
      </c>
      <c r="AA41" s="27"/>
      <c r="AB41" s="27"/>
      <c r="AC41" s="27"/>
      <c r="AD41" s="27"/>
      <c r="AE41" s="27"/>
      <c r="AF41" s="27"/>
      <c r="AG41" s="27"/>
      <c r="AH41" s="27">
        <v>122</v>
      </c>
    </row>
    <row r="42" spans="1:34" x14ac:dyDescent="0.3">
      <c r="A42" s="27" t="s">
        <v>226</v>
      </c>
      <c r="B42" s="27"/>
      <c r="C42" s="27"/>
      <c r="D42" s="27"/>
      <c r="E42" s="27"/>
      <c r="F42" s="27"/>
      <c r="G42" s="27"/>
      <c r="H42" s="27"/>
      <c r="I42" s="27"/>
      <c r="J42" s="27"/>
      <c r="K42" s="27"/>
      <c r="L42" s="27"/>
      <c r="M42" s="27"/>
      <c r="N42" s="27">
        <v>5</v>
      </c>
      <c r="O42" s="27">
        <v>2</v>
      </c>
      <c r="P42" s="27">
        <v>10</v>
      </c>
      <c r="Q42" s="27">
        <v>1</v>
      </c>
      <c r="R42" s="27"/>
      <c r="S42" s="27"/>
      <c r="T42" s="27"/>
      <c r="U42" s="27"/>
      <c r="V42" s="27"/>
      <c r="W42" s="27"/>
      <c r="X42" s="27"/>
      <c r="Y42" s="27"/>
      <c r="Z42" s="27"/>
      <c r="AA42" s="27"/>
      <c r="AB42" s="27"/>
      <c r="AC42" s="27"/>
      <c r="AD42" s="27"/>
      <c r="AE42" s="27"/>
      <c r="AF42" s="27"/>
      <c r="AG42" s="27"/>
      <c r="AH42" s="27">
        <v>18</v>
      </c>
    </row>
    <row r="43" spans="1:34" x14ac:dyDescent="0.3">
      <c r="A43" s="27" t="s">
        <v>227</v>
      </c>
      <c r="B43" s="27"/>
      <c r="C43" s="27">
        <v>22</v>
      </c>
      <c r="D43" s="27">
        <v>15</v>
      </c>
      <c r="E43" s="27">
        <v>16</v>
      </c>
      <c r="F43" s="27">
        <v>13</v>
      </c>
      <c r="G43" s="27">
        <v>3</v>
      </c>
      <c r="H43" s="27"/>
      <c r="I43" s="27">
        <v>8</v>
      </c>
      <c r="J43" s="27">
        <v>15</v>
      </c>
      <c r="K43" s="27">
        <v>4</v>
      </c>
      <c r="L43" s="27">
        <v>12</v>
      </c>
      <c r="M43" s="27">
        <v>20</v>
      </c>
      <c r="N43" s="27">
        <v>6</v>
      </c>
      <c r="O43" s="27">
        <v>24</v>
      </c>
      <c r="P43" s="27">
        <v>24</v>
      </c>
      <c r="Q43" s="27">
        <v>8</v>
      </c>
      <c r="R43" s="27">
        <v>21</v>
      </c>
      <c r="S43" s="27">
        <v>3</v>
      </c>
      <c r="T43" s="27">
        <v>18</v>
      </c>
      <c r="U43" s="27">
        <v>27</v>
      </c>
      <c r="V43" s="27">
        <v>3</v>
      </c>
      <c r="W43" s="27">
        <v>17</v>
      </c>
      <c r="X43" s="27">
        <v>7</v>
      </c>
      <c r="Y43" s="27">
        <v>6</v>
      </c>
      <c r="Z43" s="27">
        <v>7</v>
      </c>
      <c r="AA43" s="27">
        <v>11</v>
      </c>
      <c r="AB43" s="27">
        <v>8</v>
      </c>
      <c r="AC43" s="27">
        <v>8</v>
      </c>
      <c r="AD43" s="27">
        <v>3</v>
      </c>
      <c r="AE43" s="27">
        <v>16</v>
      </c>
      <c r="AF43" s="27">
        <v>5</v>
      </c>
      <c r="AG43" s="27"/>
      <c r="AH43" s="27">
        <v>350</v>
      </c>
    </row>
    <row r="44" spans="1:34" x14ac:dyDescent="0.3">
      <c r="A44" s="27" t="s">
        <v>228</v>
      </c>
      <c r="B44" s="27">
        <v>3</v>
      </c>
      <c r="C44" s="27">
        <v>6</v>
      </c>
      <c r="D44" s="27">
        <v>4</v>
      </c>
      <c r="E44" s="27">
        <v>11</v>
      </c>
      <c r="F44" s="27">
        <v>9</v>
      </c>
      <c r="G44" s="27"/>
      <c r="H44" s="27"/>
      <c r="I44" s="27">
        <v>1</v>
      </c>
      <c r="J44" s="27"/>
      <c r="K44" s="27"/>
      <c r="L44" s="27">
        <v>11</v>
      </c>
      <c r="M44" s="27">
        <v>2</v>
      </c>
      <c r="N44" s="27">
        <v>11</v>
      </c>
      <c r="O44" s="27">
        <v>8</v>
      </c>
      <c r="P44" s="27">
        <v>4</v>
      </c>
      <c r="Q44" s="27">
        <v>1</v>
      </c>
      <c r="R44" s="27"/>
      <c r="S44" s="27"/>
      <c r="T44" s="27"/>
      <c r="U44" s="27"/>
      <c r="V44" s="27"/>
      <c r="W44" s="27"/>
      <c r="X44" s="27"/>
      <c r="Y44" s="27"/>
      <c r="Z44" s="27"/>
      <c r="AA44" s="27"/>
      <c r="AB44" s="27"/>
      <c r="AC44" s="27"/>
      <c r="AD44" s="27"/>
      <c r="AE44" s="27"/>
      <c r="AF44" s="27">
        <v>1</v>
      </c>
      <c r="AG44" s="27">
        <v>5</v>
      </c>
      <c r="AH44" s="27">
        <v>77</v>
      </c>
    </row>
    <row r="45" spans="1:34" x14ac:dyDescent="0.3">
      <c r="A45" s="27" t="s">
        <v>229</v>
      </c>
      <c r="B45" s="27"/>
      <c r="C45" s="27"/>
      <c r="D45" s="27"/>
      <c r="E45" s="27"/>
      <c r="F45" s="27"/>
      <c r="G45" s="27"/>
      <c r="H45" s="27"/>
      <c r="I45" s="27"/>
      <c r="J45" s="27"/>
      <c r="K45" s="27"/>
      <c r="L45" s="27"/>
      <c r="M45" s="27"/>
      <c r="N45" s="27"/>
      <c r="O45" s="27"/>
      <c r="P45" s="27"/>
      <c r="Q45" s="27"/>
      <c r="R45" s="27"/>
      <c r="S45" s="27"/>
      <c r="T45" s="27"/>
      <c r="U45" s="27"/>
      <c r="V45" s="27">
        <v>1</v>
      </c>
      <c r="W45" s="27">
        <v>4</v>
      </c>
      <c r="X45" s="27">
        <v>2</v>
      </c>
      <c r="Y45" s="27">
        <v>1</v>
      </c>
      <c r="Z45" s="27">
        <v>6</v>
      </c>
      <c r="AA45" s="27">
        <v>6</v>
      </c>
      <c r="AB45" s="27">
        <v>7</v>
      </c>
      <c r="AC45" s="27">
        <v>9</v>
      </c>
      <c r="AD45" s="27">
        <v>2</v>
      </c>
      <c r="AE45" s="27">
        <v>5</v>
      </c>
      <c r="AF45" s="27">
        <v>8</v>
      </c>
      <c r="AG45" s="27">
        <v>1</v>
      </c>
      <c r="AH45" s="27">
        <v>52</v>
      </c>
    </row>
    <row r="46" spans="1:34" x14ac:dyDescent="0.3">
      <c r="A46" s="27" t="s">
        <v>230</v>
      </c>
      <c r="B46" s="27"/>
      <c r="C46" s="27"/>
      <c r="D46" s="27"/>
      <c r="E46" s="27"/>
      <c r="F46" s="27"/>
      <c r="G46" s="27"/>
      <c r="H46" s="27"/>
      <c r="I46" s="27"/>
      <c r="J46" s="27"/>
      <c r="K46" s="27"/>
      <c r="L46" s="27"/>
      <c r="M46" s="27"/>
      <c r="N46" s="27"/>
      <c r="O46" s="27">
        <v>5</v>
      </c>
      <c r="P46" s="27">
        <v>10</v>
      </c>
      <c r="Q46" s="27">
        <v>4</v>
      </c>
      <c r="R46" s="27">
        <v>16</v>
      </c>
      <c r="S46" s="27">
        <v>1</v>
      </c>
      <c r="T46" s="27">
        <v>6</v>
      </c>
      <c r="U46" s="27">
        <v>6</v>
      </c>
      <c r="V46" s="27"/>
      <c r="W46" s="27">
        <v>6</v>
      </c>
      <c r="X46" s="27">
        <v>3</v>
      </c>
      <c r="Y46" s="27"/>
      <c r="Z46" s="27"/>
      <c r="AA46" s="27">
        <v>6</v>
      </c>
      <c r="AB46" s="27">
        <v>5</v>
      </c>
      <c r="AC46" s="27">
        <v>6</v>
      </c>
      <c r="AD46" s="27"/>
      <c r="AE46" s="27">
        <v>7</v>
      </c>
      <c r="AF46" s="27">
        <v>12</v>
      </c>
      <c r="AG46" s="27">
        <v>3</v>
      </c>
      <c r="AH46" s="27">
        <v>96</v>
      </c>
    </row>
    <row r="47" spans="1:34" x14ac:dyDescent="0.3">
      <c r="A47" s="27" t="s">
        <v>231</v>
      </c>
      <c r="B47" s="27"/>
      <c r="C47" s="27">
        <v>2</v>
      </c>
      <c r="D47" s="27">
        <v>11</v>
      </c>
      <c r="E47" s="27"/>
      <c r="F47" s="27">
        <v>10</v>
      </c>
      <c r="G47" s="27"/>
      <c r="H47" s="27"/>
      <c r="I47" s="27"/>
      <c r="J47" s="27">
        <v>7</v>
      </c>
      <c r="K47" s="27">
        <v>10</v>
      </c>
      <c r="L47" s="27">
        <v>11</v>
      </c>
      <c r="M47" s="27">
        <v>11</v>
      </c>
      <c r="N47" s="27">
        <v>6</v>
      </c>
      <c r="O47" s="27">
        <v>15</v>
      </c>
      <c r="P47" s="27">
        <v>18</v>
      </c>
      <c r="Q47" s="27">
        <v>9</v>
      </c>
      <c r="R47" s="27">
        <v>9</v>
      </c>
      <c r="S47" s="27"/>
      <c r="T47" s="27">
        <v>14</v>
      </c>
      <c r="U47" s="27">
        <v>10</v>
      </c>
      <c r="V47" s="27">
        <v>11</v>
      </c>
      <c r="W47" s="27">
        <v>7</v>
      </c>
      <c r="X47" s="27">
        <v>11</v>
      </c>
      <c r="Y47" s="27">
        <v>6</v>
      </c>
      <c r="Z47" s="27">
        <v>4</v>
      </c>
      <c r="AA47" s="27">
        <v>7</v>
      </c>
      <c r="AB47" s="27">
        <v>6</v>
      </c>
      <c r="AC47" s="27">
        <v>4</v>
      </c>
      <c r="AD47" s="27">
        <v>3</v>
      </c>
      <c r="AE47" s="27">
        <v>1</v>
      </c>
      <c r="AF47" s="27">
        <v>5</v>
      </c>
      <c r="AG47" s="27">
        <v>9</v>
      </c>
      <c r="AH47" s="27">
        <v>217</v>
      </c>
    </row>
    <row r="48" spans="1:34" x14ac:dyDescent="0.3">
      <c r="A48" s="27" t="s">
        <v>36</v>
      </c>
      <c r="B48" s="27">
        <v>37</v>
      </c>
      <c r="C48" s="27">
        <v>130</v>
      </c>
      <c r="D48" s="27">
        <v>90</v>
      </c>
      <c r="E48" s="27">
        <v>81</v>
      </c>
      <c r="F48" s="27">
        <v>125</v>
      </c>
      <c r="G48" s="27">
        <v>20</v>
      </c>
      <c r="H48" s="27">
        <v>1</v>
      </c>
      <c r="I48" s="27">
        <v>75</v>
      </c>
      <c r="J48" s="27">
        <v>112</v>
      </c>
      <c r="K48" s="27">
        <v>58</v>
      </c>
      <c r="L48" s="27">
        <v>146</v>
      </c>
      <c r="M48" s="27">
        <v>125</v>
      </c>
      <c r="N48" s="27">
        <v>96</v>
      </c>
      <c r="O48" s="27">
        <v>183</v>
      </c>
      <c r="P48" s="27">
        <v>175</v>
      </c>
      <c r="Q48" s="27">
        <v>104</v>
      </c>
      <c r="R48" s="27">
        <v>129</v>
      </c>
      <c r="S48" s="27">
        <v>34</v>
      </c>
      <c r="T48" s="27">
        <v>107</v>
      </c>
      <c r="U48" s="27">
        <v>104</v>
      </c>
      <c r="V48" s="27">
        <v>34</v>
      </c>
      <c r="W48" s="27">
        <v>128</v>
      </c>
      <c r="X48" s="27">
        <v>98</v>
      </c>
      <c r="Y48" s="27">
        <v>53</v>
      </c>
      <c r="Z48" s="27">
        <v>83</v>
      </c>
      <c r="AA48" s="27">
        <v>115</v>
      </c>
      <c r="AB48" s="27">
        <v>79</v>
      </c>
      <c r="AC48" s="27">
        <v>137</v>
      </c>
      <c r="AD48" s="27">
        <v>45</v>
      </c>
      <c r="AE48" s="27">
        <v>135</v>
      </c>
      <c r="AF48" s="27">
        <v>153</v>
      </c>
      <c r="AG48" s="27">
        <v>76</v>
      </c>
      <c r="AH48" s="27">
        <v>3068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86BD-D0F2-41CB-883B-9ADD488610CD}">
  <dimension ref="A1:M69"/>
  <sheetViews>
    <sheetView workbookViewId="0">
      <selection activeCell="D29" sqref="D29"/>
    </sheetView>
  </sheetViews>
  <sheetFormatPr defaultColWidth="9.109375" defaultRowHeight="15.6" x14ac:dyDescent="0.3"/>
  <cols>
    <col min="1" max="1" width="5.6640625" style="32" customWidth="1"/>
    <col min="2" max="16384" width="9.109375" style="31"/>
  </cols>
  <sheetData>
    <row r="1" spans="1:1" x14ac:dyDescent="0.3">
      <c r="A1" s="39" t="s">
        <v>320</v>
      </c>
    </row>
    <row r="2" spans="1:1" x14ac:dyDescent="0.3">
      <c r="A2" s="32" t="s">
        <v>319</v>
      </c>
    </row>
    <row r="3" spans="1:1" x14ac:dyDescent="0.3">
      <c r="A3" s="32" t="s">
        <v>318</v>
      </c>
    </row>
    <row r="5" spans="1:1" x14ac:dyDescent="0.3">
      <c r="A5" s="41" t="s">
        <v>317</v>
      </c>
    </row>
    <row r="6" spans="1:1" x14ac:dyDescent="0.3">
      <c r="A6" s="32" t="s">
        <v>316</v>
      </c>
    </row>
    <row r="8" spans="1:1" x14ac:dyDescent="0.3">
      <c r="A8" s="39" t="s">
        <v>315</v>
      </c>
    </row>
    <row r="9" spans="1:1" x14ac:dyDescent="0.3">
      <c r="A9" s="32" t="s">
        <v>314</v>
      </c>
    </row>
    <row r="10" spans="1:1" x14ac:dyDescent="0.3">
      <c r="A10" s="35" t="s">
        <v>313</v>
      </c>
    </row>
    <row r="11" spans="1:1" x14ac:dyDescent="0.3">
      <c r="A11" s="35" t="s">
        <v>312</v>
      </c>
    </row>
    <row r="12" spans="1:1" x14ac:dyDescent="0.3">
      <c r="A12" s="35" t="s">
        <v>311</v>
      </c>
    </row>
    <row r="13" spans="1:1" x14ac:dyDescent="0.3">
      <c r="A13" s="35"/>
    </row>
    <row r="14" spans="1:1" x14ac:dyDescent="0.3">
      <c r="A14" s="41" t="s">
        <v>310</v>
      </c>
    </row>
    <row r="15" spans="1:1" x14ac:dyDescent="0.3">
      <c r="A15" s="32" t="s">
        <v>309</v>
      </c>
    </row>
    <row r="16" spans="1:1" x14ac:dyDescent="0.3">
      <c r="A16" s="36" t="s">
        <v>308</v>
      </c>
    </row>
    <row r="17" spans="1:10" ht="46.5" customHeight="1" x14ac:dyDescent="0.3">
      <c r="A17" s="36"/>
      <c r="B17" s="82" t="s">
        <v>307</v>
      </c>
      <c r="C17" s="82"/>
      <c r="D17" s="82"/>
      <c r="E17" s="82"/>
      <c r="F17" s="82"/>
      <c r="G17" s="82"/>
      <c r="H17" s="82"/>
      <c r="I17" s="82"/>
      <c r="J17" s="82"/>
    </row>
    <row r="18" spans="1:10" x14ac:dyDescent="0.3">
      <c r="A18" s="36" t="s">
        <v>306</v>
      </c>
    </row>
    <row r="19" spans="1:10" x14ac:dyDescent="0.3">
      <c r="A19" s="36" t="s">
        <v>305</v>
      </c>
    </row>
    <row r="20" spans="1:10" x14ac:dyDescent="0.3">
      <c r="A20" s="36" t="s">
        <v>304</v>
      </c>
    </row>
    <row r="21" spans="1:10" x14ac:dyDescent="0.3">
      <c r="A21" s="36" t="s">
        <v>303</v>
      </c>
    </row>
    <row r="22" spans="1:10" x14ac:dyDescent="0.3">
      <c r="A22" s="33" t="s">
        <v>302</v>
      </c>
    </row>
    <row r="23" spans="1:10" x14ac:dyDescent="0.3">
      <c r="A23" s="33" t="s">
        <v>301</v>
      </c>
    </row>
    <row r="24" spans="1:10" x14ac:dyDescent="0.3">
      <c r="A24" s="33" t="s">
        <v>300</v>
      </c>
    </row>
    <row r="25" spans="1:10" x14ac:dyDescent="0.3">
      <c r="A25" s="33" t="s">
        <v>299</v>
      </c>
    </row>
    <row r="26" spans="1:10" x14ac:dyDescent="0.3">
      <c r="A26" s="37" t="s">
        <v>298</v>
      </c>
    </row>
    <row r="27" spans="1:10" x14ac:dyDescent="0.3">
      <c r="A27" s="40" t="s">
        <v>297</v>
      </c>
    </row>
    <row r="28" spans="1:10" x14ac:dyDescent="0.3">
      <c r="A28" s="40" t="s">
        <v>296</v>
      </c>
    </row>
    <row r="29" spans="1:10" x14ac:dyDescent="0.3">
      <c r="A29" s="39" t="s">
        <v>295</v>
      </c>
    </row>
    <row r="30" spans="1:10" x14ac:dyDescent="0.3">
      <c r="A30" s="32" t="s">
        <v>294</v>
      </c>
    </row>
    <row r="31" spans="1:10" x14ac:dyDescent="0.3">
      <c r="A31" s="35"/>
    </row>
    <row r="32" spans="1:10" x14ac:dyDescent="0.3">
      <c r="A32" s="36" t="s">
        <v>293</v>
      </c>
    </row>
    <row r="33" spans="1:12" x14ac:dyDescent="0.3">
      <c r="A33" s="34" t="s">
        <v>292</v>
      </c>
    </row>
    <row r="34" spans="1:12" x14ac:dyDescent="0.3">
      <c r="A34" s="35"/>
    </row>
    <row r="35" spans="1:12" x14ac:dyDescent="0.3">
      <c r="A35" s="36" t="s">
        <v>291</v>
      </c>
    </row>
    <row r="36" spans="1:12" x14ac:dyDescent="0.3">
      <c r="A36" s="35" t="s">
        <v>290</v>
      </c>
    </row>
    <row r="37" spans="1:12" ht="50.25" customHeight="1" x14ac:dyDescent="0.3">
      <c r="A37" s="84" t="s">
        <v>289</v>
      </c>
      <c r="B37" s="84"/>
      <c r="C37" s="84"/>
      <c r="D37" s="84"/>
      <c r="E37" s="84"/>
      <c r="F37" s="84"/>
      <c r="G37" s="84"/>
      <c r="H37" s="84"/>
      <c r="I37" s="84"/>
      <c r="J37" s="84"/>
      <c r="K37" s="84"/>
      <c r="L37" s="84"/>
    </row>
    <row r="38" spans="1:12" ht="15.75" customHeight="1" x14ac:dyDescent="0.3">
      <c r="A38" s="38"/>
      <c r="B38" s="38"/>
      <c r="C38" s="38"/>
      <c r="D38" s="38"/>
      <c r="E38" s="38"/>
      <c r="F38" s="38"/>
      <c r="G38" s="38"/>
      <c r="H38" s="38"/>
      <c r="I38" s="38"/>
      <c r="J38" s="38"/>
      <c r="K38" s="38"/>
      <c r="L38" s="38"/>
    </row>
    <row r="39" spans="1:12" x14ac:dyDescent="0.3">
      <c r="A39" s="36" t="s">
        <v>288</v>
      </c>
    </row>
    <row r="40" spans="1:12" x14ac:dyDescent="0.3">
      <c r="A40" s="35" t="s">
        <v>287</v>
      </c>
    </row>
    <row r="41" spans="1:12" x14ac:dyDescent="0.3">
      <c r="A41" s="35" t="s">
        <v>286</v>
      </c>
    </row>
    <row r="42" spans="1:12" x14ac:dyDescent="0.3">
      <c r="A42" s="33" t="s">
        <v>285</v>
      </c>
    </row>
    <row r="43" spans="1:12" x14ac:dyDescent="0.3">
      <c r="A43" s="33" t="s">
        <v>284</v>
      </c>
    </row>
    <row r="44" spans="1:12" x14ac:dyDescent="0.3">
      <c r="A44" s="33" t="s">
        <v>283</v>
      </c>
    </row>
    <row r="45" spans="1:12" x14ac:dyDescent="0.3">
      <c r="A45" s="33" t="s">
        <v>282</v>
      </c>
    </row>
    <row r="46" spans="1:12" x14ac:dyDescent="0.3">
      <c r="A46" s="33" t="s">
        <v>281</v>
      </c>
    </row>
    <row r="47" spans="1:12" x14ac:dyDescent="0.3">
      <c r="A47" s="35" t="s">
        <v>280</v>
      </c>
    </row>
    <row r="48" spans="1:12" x14ac:dyDescent="0.3">
      <c r="A48" s="37" t="s">
        <v>279</v>
      </c>
    </row>
    <row r="49" spans="1:13" x14ac:dyDescent="0.3">
      <c r="A49" s="37" t="s">
        <v>278</v>
      </c>
    </row>
    <row r="50" spans="1:13" x14ac:dyDescent="0.3">
      <c r="A50" s="37"/>
    </row>
    <row r="51" spans="1:13" x14ac:dyDescent="0.3">
      <c r="A51" s="36" t="s">
        <v>277</v>
      </c>
    </row>
    <row r="52" spans="1:13" x14ac:dyDescent="0.3">
      <c r="A52" s="33" t="s">
        <v>276</v>
      </c>
    </row>
    <row r="53" spans="1:13" x14ac:dyDescent="0.3">
      <c r="A53" s="35" t="s">
        <v>275</v>
      </c>
    </row>
    <row r="54" spans="1:13" x14ac:dyDescent="0.3">
      <c r="A54" s="33" t="s">
        <v>274</v>
      </c>
    </row>
    <row r="55" spans="1:13" x14ac:dyDescent="0.3">
      <c r="A55" s="33" t="s">
        <v>273</v>
      </c>
    </row>
    <row r="56" spans="1:13" x14ac:dyDescent="0.3">
      <c r="A56" s="33" t="s">
        <v>272</v>
      </c>
    </row>
    <row r="57" spans="1:13" x14ac:dyDescent="0.3">
      <c r="A57" s="33" t="s">
        <v>271</v>
      </c>
    </row>
    <row r="58" spans="1:13" ht="14.4" x14ac:dyDescent="0.3">
      <c r="A58" s="31"/>
    </row>
    <row r="59" spans="1:13" x14ac:dyDescent="0.3">
      <c r="A59" s="36" t="s">
        <v>270</v>
      </c>
    </row>
    <row r="60" spans="1:13" x14ac:dyDescent="0.3">
      <c r="A60" s="34" t="s">
        <v>269</v>
      </c>
    </row>
    <row r="61" spans="1:13" x14ac:dyDescent="0.3">
      <c r="A61" s="34"/>
    </row>
    <row r="62" spans="1:13" x14ac:dyDescent="0.3">
      <c r="A62" s="36" t="s">
        <v>268</v>
      </c>
    </row>
    <row r="63" spans="1:13" x14ac:dyDescent="0.3">
      <c r="A63" s="34" t="s">
        <v>267</v>
      </c>
    </row>
    <row r="64" spans="1:13" ht="74.25" customHeight="1" x14ac:dyDescent="0.3">
      <c r="A64" s="83" t="s">
        <v>266</v>
      </c>
      <c r="B64" s="83"/>
      <c r="C64" s="83"/>
      <c r="D64" s="83"/>
      <c r="E64" s="83"/>
      <c r="F64" s="83"/>
      <c r="G64" s="83"/>
      <c r="H64" s="83"/>
      <c r="I64" s="83"/>
      <c r="J64" s="83"/>
      <c r="K64" s="83"/>
      <c r="L64" s="83"/>
      <c r="M64" s="83"/>
    </row>
    <row r="65" spans="1:1" x14ac:dyDescent="0.3">
      <c r="A65" s="34"/>
    </row>
    <row r="66" spans="1:1" x14ac:dyDescent="0.3">
      <c r="A66" s="36" t="s">
        <v>265</v>
      </c>
    </row>
    <row r="67" spans="1:1" x14ac:dyDescent="0.3">
      <c r="A67" s="35" t="s">
        <v>264</v>
      </c>
    </row>
    <row r="68" spans="1:1" x14ac:dyDescent="0.3">
      <c r="A68" s="34" t="s">
        <v>263</v>
      </c>
    </row>
    <row r="69" spans="1:1" x14ac:dyDescent="0.3">
      <c r="A69" s="33"/>
    </row>
  </sheetData>
  <mergeCells count="3">
    <mergeCell ref="B17:J17"/>
    <mergeCell ref="A64:M64"/>
    <mergeCell ref="A37:L37"/>
  </mergeCells>
  <hyperlinks>
    <hyperlink ref="A33" r:id="rId1" xr:uid="{DA3438A1-2C37-4EEC-BA9A-C1ADA3278EFE}"/>
    <hyperlink ref="A60" r:id="rId2" xr:uid="{D52813B9-FB7C-41FF-A802-286B70F402FB}"/>
    <hyperlink ref="A63" r:id="rId3" xr:uid="{C5EC612C-765F-4C01-87E6-7E74D5686486}"/>
    <hyperlink ref="A68" r:id="rId4" xr:uid="{8DF3152F-53A1-4B77-88FF-C82DF7FD660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049A8-DBFE-4D0E-AE79-51173D1EB72C}">
  <dimension ref="A1:J115"/>
  <sheetViews>
    <sheetView zoomScaleNormal="100" workbookViewId="0">
      <selection activeCell="O55" sqref="O55"/>
    </sheetView>
  </sheetViews>
  <sheetFormatPr defaultRowHeight="14.4" x14ac:dyDescent="0.3"/>
  <cols>
    <col min="1" max="1" width="42.44140625" bestFit="1" customWidth="1"/>
    <col min="2" max="2" width="13.88671875" bestFit="1" customWidth="1"/>
    <col min="4" max="4" width="31.88671875" bestFit="1" customWidth="1"/>
    <col min="5" max="5" width="42.44140625" bestFit="1" customWidth="1"/>
    <col min="6" max="6" width="13.88671875" bestFit="1" customWidth="1"/>
  </cols>
  <sheetData>
    <row r="1" spans="1:5" ht="21" x14ac:dyDescent="0.3">
      <c r="A1" s="85" t="s">
        <v>154</v>
      </c>
      <c r="B1" s="85"/>
      <c r="C1" s="85"/>
      <c r="D1" s="85"/>
      <c r="E1" s="85"/>
    </row>
    <row r="2" spans="1:5" x14ac:dyDescent="0.3">
      <c r="A2" s="3" t="s">
        <v>153</v>
      </c>
    </row>
    <row r="4" spans="1:5" ht="18" x14ac:dyDescent="0.35">
      <c r="A4" s="6" t="s">
        <v>132</v>
      </c>
    </row>
    <row r="6" spans="1:5" x14ac:dyDescent="0.3">
      <c r="A6" s="8" t="s">
        <v>15</v>
      </c>
      <c r="B6" s="8" t="s">
        <v>16</v>
      </c>
    </row>
    <row r="7" spans="1:5" x14ac:dyDescent="0.3">
      <c r="A7" t="s">
        <v>17</v>
      </c>
      <c r="B7" t="s">
        <v>18</v>
      </c>
    </row>
    <row r="8" spans="1:5" x14ac:dyDescent="0.3">
      <c r="A8" t="s">
        <v>19</v>
      </c>
      <c r="B8" s="12">
        <v>10</v>
      </c>
    </row>
    <row r="9" spans="1:5" x14ac:dyDescent="0.3">
      <c r="A9" t="s">
        <v>20</v>
      </c>
      <c r="B9" s="12">
        <v>135</v>
      </c>
    </row>
    <row r="10" spans="1:5" x14ac:dyDescent="0.3">
      <c r="A10" t="s">
        <v>21</v>
      </c>
      <c r="B10" s="12">
        <v>510</v>
      </c>
    </row>
    <row r="11" spans="1:5" x14ac:dyDescent="0.3">
      <c r="A11" t="s">
        <v>22</v>
      </c>
      <c r="B11" s="12">
        <v>1044</v>
      </c>
    </row>
    <row r="12" spans="1:5" x14ac:dyDescent="0.3">
      <c r="A12" t="s">
        <v>23</v>
      </c>
      <c r="B12" s="12">
        <v>1514</v>
      </c>
    </row>
    <row r="13" spans="1:5" x14ac:dyDescent="0.3">
      <c r="A13" t="s">
        <v>24</v>
      </c>
      <c r="B13" s="12">
        <v>1685</v>
      </c>
    </row>
    <row r="14" spans="1:5" x14ac:dyDescent="0.3">
      <c r="A14" t="s">
        <v>25</v>
      </c>
      <c r="B14" s="12">
        <v>1554</v>
      </c>
    </row>
    <row r="15" spans="1:5" x14ac:dyDescent="0.3">
      <c r="A15" t="s">
        <v>26</v>
      </c>
      <c r="B15" s="12">
        <v>1450</v>
      </c>
    </row>
    <row r="16" spans="1:5" x14ac:dyDescent="0.3">
      <c r="A16" t="s">
        <v>27</v>
      </c>
      <c r="B16" s="12">
        <v>1197</v>
      </c>
    </row>
    <row r="17" spans="1:10" x14ac:dyDescent="0.3">
      <c r="A17" t="s">
        <v>28</v>
      </c>
      <c r="B17" s="12">
        <v>1013</v>
      </c>
    </row>
    <row r="18" spans="1:10" x14ac:dyDescent="0.3">
      <c r="A18" t="s">
        <v>29</v>
      </c>
      <c r="B18" s="12">
        <v>650</v>
      </c>
    </row>
    <row r="19" spans="1:10" x14ac:dyDescent="0.3">
      <c r="A19" t="s">
        <v>30</v>
      </c>
      <c r="B19" s="12">
        <v>547</v>
      </c>
    </row>
    <row r="20" spans="1:10" x14ac:dyDescent="0.3">
      <c r="A20" t="s">
        <v>31</v>
      </c>
      <c r="B20" s="12">
        <v>434</v>
      </c>
    </row>
    <row r="21" spans="1:10" x14ac:dyDescent="0.3">
      <c r="A21" t="s">
        <v>32</v>
      </c>
      <c r="B21" s="12">
        <v>469</v>
      </c>
    </row>
    <row r="22" spans="1:10" x14ac:dyDescent="0.3">
      <c r="A22" t="s">
        <v>33</v>
      </c>
      <c r="B22" s="12">
        <v>366</v>
      </c>
    </row>
    <row r="23" spans="1:10" x14ac:dyDescent="0.3">
      <c r="A23" t="s">
        <v>34</v>
      </c>
      <c r="B23" s="12">
        <v>197</v>
      </c>
    </row>
    <row r="24" spans="1:10" x14ac:dyDescent="0.3">
      <c r="A24" s="9" t="s">
        <v>35</v>
      </c>
      <c r="B24" s="13">
        <v>104</v>
      </c>
    </row>
    <row r="28" spans="1:10" ht="18" x14ac:dyDescent="0.35">
      <c r="A28" s="6" t="s">
        <v>133</v>
      </c>
    </row>
    <row r="29" spans="1:10" x14ac:dyDescent="0.3">
      <c r="J29" s="1"/>
    </row>
    <row r="30" spans="1:10" x14ac:dyDescent="0.3">
      <c r="A30" s="8" t="s">
        <v>37</v>
      </c>
      <c r="B30" s="8" t="s">
        <v>13</v>
      </c>
      <c r="J30" s="1"/>
    </row>
    <row r="31" spans="1:10" x14ac:dyDescent="0.3">
      <c r="A31" t="s">
        <v>38</v>
      </c>
      <c r="B31" s="12">
        <v>12835</v>
      </c>
      <c r="J31" s="1"/>
    </row>
    <row r="32" spans="1:10" x14ac:dyDescent="0.3">
      <c r="A32" t="s">
        <v>39</v>
      </c>
      <c r="B32" s="12">
        <v>27</v>
      </c>
      <c r="J32" s="1"/>
    </row>
    <row r="33" spans="1:10" x14ac:dyDescent="0.3">
      <c r="A33" t="s">
        <v>40</v>
      </c>
      <c r="B33" s="12">
        <v>20</v>
      </c>
      <c r="J33" s="1"/>
    </row>
    <row r="34" spans="1:10" x14ac:dyDescent="0.3">
      <c r="A34" s="8" t="s">
        <v>36</v>
      </c>
      <c r="B34" s="14">
        <v>12882</v>
      </c>
      <c r="J34" s="1"/>
    </row>
    <row r="37" spans="1:10" ht="18" x14ac:dyDescent="0.35">
      <c r="A37" s="6" t="s">
        <v>134</v>
      </c>
      <c r="E37" s="6" t="s">
        <v>135</v>
      </c>
    </row>
    <row r="39" spans="1:10" x14ac:dyDescent="0.3">
      <c r="A39" s="8" t="s">
        <v>14</v>
      </c>
      <c r="B39" s="8" t="s">
        <v>13</v>
      </c>
      <c r="E39" s="8" t="s">
        <v>117</v>
      </c>
      <c r="F39" s="8" t="s">
        <v>13</v>
      </c>
    </row>
    <row r="40" spans="1:10" x14ac:dyDescent="0.3">
      <c r="A40" t="s">
        <v>41</v>
      </c>
      <c r="B40" s="12">
        <v>8278</v>
      </c>
      <c r="E40" t="s">
        <v>38</v>
      </c>
      <c r="F40" s="12">
        <v>1838</v>
      </c>
    </row>
    <row r="41" spans="1:10" x14ac:dyDescent="0.3">
      <c r="A41" t="s">
        <v>42</v>
      </c>
      <c r="B41" s="12">
        <v>597</v>
      </c>
      <c r="E41" t="s">
        <v>39</v>
      </c>
      <c r="F41" s="12">
        <v>27</v>
      </c>
    </row>
    <row r="42" spans="1:10" x14ac:dyDescent="0.3">
      <c r="A42" t="s">
        <v>43</v>
      </c>
      <c r="B42" s="12">
        <v>283</v>
      </c>
      <c r="E42" t="s">
        <v>118</v>
      </c>
      <c r="F42" s="12">
        <v>48</v>
      </c>
    </row>
    <row r="43" spans="1:10" x14ac:dyDescent="0.3">
      <c r="A43" t="s">
        <v>44</v>
      </c>
      <c r="B43" s="12">
        <v>236</v>
      </c>
      <c r="E43" t="s">
        <v>119</v>
      </c>
      <c r="F43" s="12">
        <v>10</v>
      </c>
    </row>
    <row r="44" spans="1:10" x14ac:dyDescent="0.3">
      <c r="A44" t="s">
        <v>45</v>
      </c>
      <c r="B44" s="12">
        <v>221</v>
      </c>
      <c r="E44" t="s">
        <v>155</v>
      </c>
      <c r="F44" s="12">
        <v>10959</v>
      </c>
    </row>
    <row r="45" spans="1:10" x14ac:dyDescent="0.3">
      <c r="A45" t="s">
        <v>46</v>
      </c>
      <c r="B45" s="12">
        <v>214</v>
      </c>
      <c r="E45" s="11" t="s">
        <v>136</v>
      </c>
      <c r="F45" s="15">
        <v>12882</v>
      </c>
    </row>
    <row r="46" spans="1:10" x14ac:dyDescent="0.3">
      <c r="A46" t="s">
        <v>47</v>
      </c>
      <c r="B46" s="12">
        <v>150</v>
      </c>
    </row>
    <row r="47" spans="1:10" x14ac:dyDescent="0.3">
      <c r="A47" t="s">
        <v>48</v>
      </c>
      <c r="B47" s="12">
        <v>145</v>
      </c>
    </row>
    <row r="48" spans="1:10" ht="18" x14ac:dyDescent="0.35">
      <c r="A48" t="s">
        <v>49</v>
      </c>
      <c r="B48" s="12">
        <v>107</v>
      </c>
      <c r="E48" s="6" t="s">
        <v>138</v>
      </c>
    </row>
    <row r="49" spans="1:6" x14ac:dyDescent="0.3">
      <c r="A49" t="s">
        <v>50</v>
      </c>
      <c r="B49" s="12">
        <v>101</v>
      </c>
    </row>
    <row r="50" spans="1:6" x14ac:dyDescent="0.3">
      <c r="A50" t="s">
        <v>51</v>
      </c>
      <c r="B50" s="12">
        <v>94</v>
      </c>
      <c r="E50" s="8" t="s">
        <v>137</v>
      </c>
      <c r="F50" s="8" t="s">
        <v>13</v>
      </c>
    </row>
    <row r="51" spans="1:6" x14ac:dyDescent="0.3">
      <c r="A51" t="s">
        <v>52</v>
      </c>
      <c r="B51" s="12">
        <v>77</v>
      </c>
      <c r="E51" s="1" t="s">
        <v>120</v>
      </c>
      <c r="F51" s="12">
        <v>529</v>
      </c>
    </row>
    <row r="52" spans="1:6" x14ac:dyDescent="0.3">
      <c r="A52" t="s">
        <v>53</v>
      </c>
      <c r="B52" s="12">
        <v>75</v>
      </c>
      <c r="E52" s="1" t="s">
        <v>121</v>
      </c>
      <c r="F52" s="12">
        <v>36</v>
      </c>
    </row>
    <row r="53" spans="1:6" x14ac:dyDescent="0.3">
      <c r="A53" t="s">
        <v>54</v>
      </c>
      <c r="B53" s="12">
        <v>70</v>
      </c>
      <c r="E53" s="1" t="s">
        <v>124</v>
      </c>
      <c r="F53" s="12">
        <v>11942</v>
      </c>
    </row>
    <row r="54" spans="1:6" x14ac:dyDescent="0.3">
      <c r="A54" t="s">
        <v>55</v>
      </c>
      <c r="B54" s="12">
        <v>68</v>
      </c>
      <c r="E54" s="1" t="s">
        <v>126</v>
      </c>
      <c r="F54" s="12">
        <v>19</v>
      </c>
    </row>
    <row r="55" spans="1:6" x14ac:dyDescent="0.3">
      <c r="A55" t="s">
        <v>56</v>
      </c>
      <c r="B55" s="12">
        <v>67</v>
      </c>
      <c r="E55" s="1" t="s">
        <v>123</v>
      </c>
      <c r="F55" s="12">
        <v>69</v>
      </c>
    </row>
    <row r="56" spans="1:6" x14ac:dyDescent="0.3">
      <c r="A56" t="s">
        <v>57</v>
      </c>
      <c r="B56" s="12">
        <v>60</v>
      </c>
      <c r="E56" s="1" t="s">
        <v>122</v>
      </c>
      <c r="F56" s="12">
        <v>10</v>
      </c>
    </row>
    <row r="57" spans="1:6" x14ac:dyDescent="0.3">
      <c r="A57" t="s">
        <v>58</v>
      </c>
      <c r="B57" s="12">
        <v>59</v>
      </c>
      <c r="E57" s="1" t="s">
        <v>125</v>
      </c>
      <c r="F57" s="12">
        <v>216</v>
      </c>
    </row>
    <row r="58" spans="1:6" x14ac:dyDescent="0.3">
      <c r="A58" t="s">
        <v>59</v>
      </c>
      <c r="B58" s="12">
        <v>57</v>
      </c>
      <c r="E58" s="1" t="s">
        <v>56</v>
      </c>
      <c r="F58" s="12">
        <v>61</v>
      </c>
    </row>
    <row r="59" spans="1:6" x14ac:dyDescent="0.3">
      <c r="A59" t="s">
        <v>60</v>
      </c>
      <c r="B59" s="12">
        <v>57</v>
      </c>
      <c r="E59" s="11" t="s">
        <v>36</v>
      </c>
      <c r="F59" s="15">
        <v>12882</v>
      </c>
    </row>
    <row r="60" spans="1:6" x14ac:dyDescent="0.3">
      <c r="A60" t="s">
        <v>61</v>
      </c>
      <c r="B60" s="12">
        <v>56</v>
      </c>
    </row>
    <row r="61" spans="1:6" x14ac:dyDescent="0.3">
      <c r="A61" t="s">
        <v>62</v>
      </c>
      <c r="B61" s="12">
        <v>53</v>
      </c>
    </row>
    <row r="62" spans="1:6" ht="18" x14ac:dyDescent="0.35">
      <c r="A62" t="s">
        <v>63</v>
      </c>
      <c r="B62" s="12">
        <v>50</v>
      </c>
      <c r="E62" s="6" t="s">
        <v>139</v>
      </c>
    </row>
    <row r="63" spans="1:6" x14ac:dyDescent="0.3">
      <c r="A63" t="s">
        <v>64</v>
      </c>
      <c r="B63" s="12">
        <v>43</v>
      </c>
    </row>
    <row r="64" spans="1:6" x14ac:dyDescent="0.3">
      <c r="A64" t="s">
        <v>65</v>
      </c>
      <c r="B64" s="12">
        <v>42</v>
      </c>
      <c r="E64" s="8" t="s">
        <v>140</v>
      </c>
      <c r="F64" s="8" t="s">
        <v>13</v>
      </c>
    </row>
    <row r="65" spans="1:6" x14ac:dyDescent="0.3">
      <c r="A65" t="s">
        <v>66</v>
      </c>
      <c r="B65" s="12">
        <v>42</v>
      </c>
      <c r="E65" s="1" t="s">
        <v>127</v>
      </c>
      <c r="F65" s="12">
        <v>10085</v>
      </c>
    </row>
    <row r="66" spans="1:6" x14ac:dyDescent="0.3">
      <c r="A66" t="s">
        <v>67</v>
      </c>
      <c r="B66" s="12">
        <v>40</v>
      </c>
      <c r="E66" s="1" t="s">
        <v>128</v>
      </c>
      <c r="F66" s="12">
        <v>2721</v>
      </c>
    </row>
    <row r="67" spans="1:6" x14ac:dyDescent="0.3">
      <c r="A67" t="s">
        <v>68</v>
      </c>
      <c r="B67" s="12">
        <v>38</v>
      </c>
      <c r="E67" t="s">
        <v>116</v>
      </c>
      <c r="F67" s="12">
        <v>76</v>
      </c>
    </row>
    <row r="68" spans="1:6" x14ac:dyDescent="0.3">
      <c r="A68" t="s">
        <v>69</v>
      </c>
      <c r="B68" s="12">
        <v>36</v>
      </c>
      <c r="E68" s="11" t="s">
        <v>36</v>
      </c>
      <c r="F68" s="15">
        <v>12822</v>
      </c>
    </row>
    <row r="69" spans="1:6" x14ac:dyDescent="0.3">
      <c r="A69" t="s">
        <v>70</v>
      </c>
      <c r="B69" s="12">
        <v>36</v>
      </c>
    </row>
    <row r="70" spans="1:6" x14ac:dyDescent="0.3">
      <c r="A70" t="s">
        <v>71</v>
      </c>
      <c r="B70" s="12">
        <v>35</v>
      </c>
    </row>
    <row r="71" spans="1:6" x14ac:dyDescent="0.3">
      <c r="A71" t="s">
        <v>72</v>
      </c>
      <c r="B71" s="12">
        <v>34</v>
      </c>
    </row>
    <row r="72" spans="1:6" x14ac:dyDescent="0.3">
      <c r="A72" t="s">
        <v>73</v>
      </c>
      <c r="B72" s="12">
        <v>33</v>
      </c>
    </row>
    <row r="73" spans="1:6" x14ac:dyDescent="0.3">
      <c r="A73" t="s">
        <v>74</v>
      </c>
      <c r="B73" s="12">
        <v>33</v>
      </c>
    </row>
    <row r="74" spans="1:6" x14ac:dyDescent="0.3">
      <c r="A74" t="s">
        <v>75</v>
      </c>
      <c r="B74" s="12">
        <v>33</v>
      </c>
    </row>
    <row r="75" spans="1:6" x14ac:dyDescent="0.3">
      <c r="A75" t="s">
        <v>76</v>
      </c>
      <c r="B75" s="12">
        <v>32</v>
      </c>
    </row>
    <row r="76" spans="1:6" x14ac:dyDescent="0.3">
      <c r="A76" t="s">
        <v>77</v>
      </c>
      <c r="B76" s="12">
        <v>30</v>
      </c>
    </row>
    <row r="77" spans="1:6" x14ac:dyDescent="0.3">
      <c r="A77" t="s">
        <v>78</v>
      </c>
      <c r="B77" s="12">
        <v>29</v>
      </c>
    </row>
    <row r="78" spans="1:6" x14ac:dyDescent="0.3">
      <c r="A78" t="s">
        <v>79</v>
      </c>
      <c r="B78" s="12">
        <v>27</v>
      </c>
    </row>
    <row r="79" spans="1:6" x14ac:dyDescent="0.3">
      <c r="A79" t="s">
        <v>80</v>
      </c>
      <c r="B79" s="12">
        <v>26</v>
      </c>
    </row>
    <row r="80" spans="1:6" x14ac:dyDescent="0.3">
      <c r="A80" t="s">
        <v>81</v>
      </c>
      <c r="B80" s="12">
        <v>26</v>
      </c>
    </row>
    <row r="81" spans="1:2" x14ac:dyDescent="0.3">
      <c r="A81" t="s">
        <v>82</v>
      </c>
      <c r="B81" s="12">
        <v>25</v>
      </c>
    </row>
    <row r="82" spans="1:2" x14ac:dyDescent="0.3">
      <c r="A82" t="s">
        <v>83</v>
      </c>
      <c r="B82" s="12">
        <v>24</v>
      </c>
    </row>
    <row r="83" spans="1:2" x14ac:dyDescent="0.3">
      <c r="A83" t="s">
        <v>84</v>
      </c>
      <c r="B83" s="12">
        <v>23</v>
      </c>
    </row>
    <row r="84" spans="1:2" x14ac:dyDescent="0.3">
      <c r="A84" t="s">
        <v>85</v>
      </c>
      <c r="B84" s="12">
        <v>21</v>
      </c>
    </row>
    <row r="85" spans="1:2" x14ac:dyDescent="0.3">
      <c r="A85" t="s">
        <v>86</v>
      </c>
      <c r="B85" s="12">
        <v>21</v>
      </c>
    </row>
    <row r="86" spans="1:2" x14ac:dyDescent="0.3">
      <c r="A86" t="s">
        <v>87</v>
      </c>
      <c r="B86" s="12">
        <v>21</v>
      </c>
    </row>
    <row r="87" spans="1:2" x14ac:dyDescent="0.3">
      <c r="A87" t="s">
        <v>88</v>
      </c>
      <c r="B87" s="12">
        <v>21</v>
      </c>
    </row>
    <row r="88" spans="1:2" x14ac:dyDescent="0.3">
      <c r="A88" t="s">
        <v>89</v>
      </c>
      <c r="B88" s="12">
        <v>20</v>
      </c>
    </row>
    <row r="89" spans="1:2" x14ac:dyDescent="0.3">
      <c r="A89" t="s">
        <v>90</v>
      </c>
      <c r="B89" s="12">
        <v>20</v>
      </c>
    </row>
    <row r="90" spans="1:2" x14ac:dyDescent="0.3">
      <c r="A90" t="s">
        <v>91</v>
      </c>
      <c r="B90" s="12">
        <v>20</v>
      </c>
    </row>
    <row r="91" spans="1:2" x14ac:dyDescent="0.3">
      <c r="A91" t="s">
        <v>92</v>
      </c>
      <c r="B91" s="12">
        <v>20</v>
      </c>
    </row>
    <row r="92" spans="1:2" x14ac:dyDescent="0.3">
      <c r="A92" t="s">
        <v>93</v>
      </c>
      <c r="B92" s="12">
        <v>19</v>
      </c>
    </row>
    <row r="93" spans="1:2" x14ac:dyDescent="0.3">
      <c r="A93" t="s">
        <v>94</v>
      </c>
      <c r="B93" s="12">
        <v>19</v>
      </c>
    </row>
    <row r="94" spans="1:2" x14ac:dyDescent="0.3">
      <c r="A94" t="s">
        <v>95</v>
      </c>
      <c r="B94" s="12">
        <v>19</v>
      </c>
    </row>
    <row r="95" spans="1:2" x14ac:dyDescent="0.3">
      <c r="A95" t="s">
        <v>96</v>
      </c>
      <c r="B95" s="12">
        <v>18</v>
      </c>
    </row>
    <row r="96" spans="1:2" x14ac:dyDescent="0.3">
      <c r="A96" t="s">
        <v>97</v>
      </c>
      <c r="B96" s="12">
        <v>17</v>
      </c>
    </row>
    <row r="97" spans="1:2" x14ac:dyDescent="0.3">
      <c r="A97" t="s">
        <v>98</v>
      </c>
      <c r="B97" s="12">
        <v>16</v>
      </c>
    </row>
    <row r="98" spans="1:2" x14ac:dyDescent="0.3">
      <c r="A98" t="s">
        <v>99</v>
      </c>
      <c r="B98" s="12">
        <v>16</v>
      </c>
    </row>
    <row r="99" spans="1:2" x14ac:dyDescent="0.3">
      <c r="A99" t="s">
        <v>100</v>
      </c>
      <c r="B99" s="12">
        <v>15</v>
      </c>
    </row>
    <row r="100" spans="1:2" x14ac:dyDescent="0.3">
      <c r="A100" t="s">
        <v>101</v>
      </c>
      <c r="B100" s="12">
        <v>15</v>
      </c>
    </row>
    <row r="101" spans="1:2" x14ac:dyDescent="0.3">
      <c r="A101" t="s">
        <v>102</v>
      </c>
      <c r="B101" s="12">
        <v>15</v>
      </c>
    </row>
    <row r="102" spans="1:2" x14ac:dyDescent="0.3">
      <c r="A102" t="s">
        <v>103</v>
      </c>
      <c r="B102" s="12">
        <v>15</v>
      </c>
    </row>
    <row r="103" spans="1:2" x14ac:dyDescent="0.3">
      <c r="A103" t="s">
        <v>104</v>
      </c>
      <c r="B103" s="12">
        <v>15</v>
      </c>
    </row>
    <row r="104" spans="1:2" x14ac:dyDescent="0.3">
      <c r="A104" t="s">
        <v>105</v>
      </c>
      <c r="B104" s="12">
        <v>15</v>
      </c>
    </row>
    <row r="105" spans="1:2" x14ac:dyDescent="0.3">
      <c r="A105" t="s">
        <v>106</v>
      </c>
      <c r="B105" s="12">
        <v>14</v>
      </c>
    </row>
    <row r="106" spans="1:2" x14ac:dyDescent="0.3">
      <c r="A106" t="s">
        <v>107</v>
      </c>
      <c r="B106" s="12">
        <v>13</v>
      </c>
    </row>
    <row r="107" spans="1:2" x14ac:dyDescent="0.3">
      <c r="A107" t="s">
        <v>108</v>
      </c>
      <c r="B107" s="12">
        <v>13</v>
      </c>
    </row>
    <row r="108" spans="1:2" x14ac:dyDescent="0.3">
      <c r="A108" t="s">
        <v>109</v>
      </c>
      <c r="B108" s="12">
        <v>12</v>
      </c>
    </row>
    <row r="109" spans="1:2" x14ac:dyDescent="0.3">
      <c r="A109" t="s">
        <v>110</v>
      </c>
      <c r="B109" s="12">
        <v>12</v>
      </c>
    </row>
    <row r="110" spans="1:2" x14ac:dyDescent="0.3">
      <c r="A110" t="s">
        <v>111</v>
      </c>
      <c r="B110" s="12">
        <v>11</v>
      </c>
    </row>
    <row r="111" spans="1:2" x14ac:dyDescent="0.3">
      <c r="A111" t="s">
        <v>112</v>
      </c>
      <c r="B111" s="12">
        <v>11</v>
      </c>
    </row>
    <row r="112" spans="1:2" x14ac:dyDescent="0.3">
      <c r="A112" t="s">
        <v>113</v>
      </c>
      <c r="B112" s="12">
        <v>10</v>
      </c>
    </row>
    <row r="113" spans="1:2" x14ac:dyDescent="0.3">
      <c r="A113" t="s">
        <v>114</v>
      </c>
      <c r="B113" s="12">
        <v>10</v>
      </c>
    </row>
    <row r="114" spans="1:2" x14ac:dyDescent="0.3">
      <c r="A114" t="s">
        <v>115</v>
      </c>
      <c r="B114" s="12">
        <v>10</v>
      </c>
    </row>
    <row r="115" spans="1:2" x14ac:dyDescent="0.3">
      <c r="A115" s="9" t="s">
        <v>116</v>
      </c>
      <c r="B115" s="13">
        <v>526</v>
      </c>
    </row>
  </sheetData>
  <mergeCells count="1">
    <mergeCell ref="A1:E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5522-C3ED-4AD4-BFA6-513FA64E077D}">
  <dimension ref="A1:D39"/>
  <sheetViews>
    <sheetView showGridLines="0" workbookViewId="0">
      <selection activeCell="G48" sqref="G48"/>
    </sheetView>
  </sheetViews>
  <sheetFormatPr defaultRowHeight="14.4" x14ac:dyDescent="0.3"/>
  <cols>
    <col min="1" max="1" width="51.88671875" customWidth="1"/>
    <col min="2" max="4" width="10.6640625" style="45" customWidth="1"/>
  </cols>
  <sheetData>
    <row r="1" spans="1:4" ht="49.5" customHeight="1" x14ac:dyDescent="0.3">
      <c r="A1" s="86" t="s">
        <v>349</v>
      </c>
      <c r="B1" s="86"/>
      <c r="C1" s="86"/>
      <c r="D1" s="86"/>
    </row>
    <row r="2" spans="1:4" ht="15" thickBot="1" x14ac:dyDescent="0.35">
      <c r="A2" s="54" t="s">
        <v>341</v>
      </c>
      <c r="B2" s="53">
        <v>2023</v>
      </c>
      <c r="C2" s="53">
        <v>2024</v>
      </c>
      <c r="D2" s="53">
        <v>2025</v>
      </c>
    </row>
    <row r="3" spans="1:4" x14ac:dyDescent="0.3">
      <c r="A3" s="48" t="s">
        <v>340</v>
      </c>
    </row>
    <row r="4" spans="1:4" x14ac:dyDescent="0.3">
      <c r="A4" s="52" t="s">
        <v>348</v>
      </c>
      <c r="B4" s="45" t="s">
        <v>324</v>
      </c>
      <c r="C4" s="45" t="s">
        <v>324</v>
      </c>
      <c r="D4" s="45" t="s">
        <v>324</v>
      </c>
    </row>
    <row r="5" spans="1:4" x14ac:dyDescent="0.3">
      <c r="A5" s="52" t="s">
        <v>347</v>
      </c>
      <c r="B5" s="45">
        <v>112</v>
      </c>
      <c r="C5" s="45">
        <v>122</v>
      </c>
      <c r="D5" s="45">
        <v>222</v>
      </c>
    </row>
    <row r="6" spans="1:4" x14ac:dyDescent="0.3">
      <c r="A6" s="52" t="s">
        <v>346</v>
      </c>
      <c r="B6" s="45">
        <v>1906</v>
      </c>
      <c r="C6" s="45">
        <v>2184</v>
      </c>
      <c r="D6" s="45">
        <v>2572</v>
      </c>
    </row>
    <row r="7" spans="1:4" x14ac:dyDescent="0.3">
      <c r="A7" s="52" t="s">
        <v>345</v>
      </c>
      <c r="B7" s="45">
        <v>1288</v>
      </c>
      <c r="C7" s="45">
        <v>1386</v>
      </c>
      <c r="D7" s="45">
        <v>1678</v>
      </c>
    </row>
    <row r="8" spans="1:4" x14ac:dyDescent="0.3">
      <c r="A8" s="52" t="s">
        <v>344</v>
      </c>
      <c r="B8" s="45">
        <v>91</v>
      </c>
      <c r="C8" s="45">
        <v>82</v>
      </c>
      <c r="D8" s="45">
        <v>105</v>
      </c>
    </row>
    <row r="9" spans="1:4" x14ac:dyDescent="0.3">
      <c r="A9" s="52" t="s">
        <v>343</v>
      </c>
      <c r="B9" s="45" t="s">
        <v>324</v>
      </c>
      <c r="C9" s="45" t="s">
        <v>324</v>
      </c>
      <c r="D9" s="45" t="s">
        <v>324</v>
      </c>
    </row>
    <row r="10" spans="1:4" ht="24.9" customHeight="1" x14ac:dyDescent="0.3">
      <c r="A10" s="47" t="s">
        <v>339</v>
      </c>
    </row>
    <row r="11" spans="1:4" x14ac:dyDescent="0.3">
      <c r="A11" s="52" t="s">
        <v>348</v>
      </c>
      <c r="B11" s="45" t="s">
        <v>324</v>
      </c>
      <c r="C11" s="45" t="s">
        <v>324</v>
      </c>
      <c r="D11" s="45" t="s">
        <v>324</v>
      </c>
    </row>
    <row r="12" spans="1:4" x14ac:dyDescent="0.3">
      <c r="A12" s="52" t="s">
        <v>347</v>
      </c>
      <c r="B12" s="45" t="s">
        <v>324</v>
      </c>
      <c r="C12" s="45" t="s">
        <v>324</v>
      </c>
      <c r="D12" s="45" t="s">
        <v>324</v>
      </c>
    </row>
    <row r="13" spans="1:4" x14ac:dyDescent="0.3">
      <c r="A13" s="52" t="s">
        <v>346</v>
      </c>
      <c r="B13" s="45">
        <v>31</v>
      </c>
      <c r="C13" s="45">
        <v>32</v>
      </c>
      <c r="D13" s="45">
        <v>40</v>
      </c>
    </row>
    <row r="14" spans="1:4" x14ac:dyDescent="0.3">
      <c r="A14" s="52" t="s">
        <v>345</v>
      </c>
      <c r="B14" s="45">
        <v>32</v>
      </c>
      <c r="C14" s="45">
        <v>24</v>
      </c>
      <c r="D14" s="45">
        <v>37</v>
      </c>
    </row>
    <row r="15" spans="1:4" x14ac:dyDescent="0.3">
      <c r="A15" s="52" t="s">
        <v>344</v>
      </c>
      <c r="B15" s="45">
        <v>6</v>
      </c>
      <c r="C15" s="45" t="s">
        <v>324</v>
      </c>
      <c r="D15" s="45" t="s">
        <v>324</v>
      </c>
    </row>
    <row r="16" spans="1:4" x14ac:dyDescent="0.3">
      <c r="A16" s="52" t="s">
        <v>343</v>
      </c>
      <c r="B16" s="45" t="s">
        <v>324</v>
      </c>
      <c r="C16" s="45" t="s">
        <v>324</v>
      </c>
      <c r="D16" s="45" t="s">
        <v>324</v>
      </c>
    </row>
    <row r="17" spans="1:4" ht="24.9" customHeight="1" x14ac:dyDescent="0.3">
      <c r="A17" s="47" t="s">
        <v>338</v>
      </c>
    </row>
    <row r="18" spans="1:4" x14ac:dyDescent="0.3">
      <c r="A18" s="52" t="s">
        <v>348</v>
      </c>
      <c r="B18" s="45" t="s">
        <v>324</v>
      </c>
      <c r="C18" s="45" t="s">
        <v>324</v>
      </c>
      <c r="D18" s="45" t="s">
        <v>324</v>
      </c>
    </row>
    <row r="19" spans="1:4" x14ac:dyDescent="0.3">
      <c r="A19" s="52" t="s">
        <v>347</v>
      </c>
      <c r="B19" s="45">
        <v>8</v>
      </c>
      <c r="C19" s="45">
        <v>5</v>
      </c>
      <c r="D19" s="45">
        <v>16</v>
      </c>
    </row>
    <row r="20" spans="1:4" x14ac:dyDescent="0.3">
      <c r="A20" s="52" t="s">
        <v>346</v>
      </c>
      <c r="B20" s="45">
        <v>97</v>
      </c>
      <c r="C20" s="45">
        <v>89</v>
      </c>
      <c r="D20" s="45">
        <v>88</v>
      </c>
    </row>
    <row r="21" spans="1:4" x14ac:dyDescent="0.3">
      <c r="A21" s="52" t="s">
        <v>345</v>
      </c>
      <c r="B21" s="45">
        <v>47</v>
      </c>
      <c r="C21" s="45">
        <v>36</v>
      </c>
      <c r="D21" s="45">
        <v>38</v>
      </c>
    </row>
    <row r="22" spans="1:4" x14ac:dyDescent="0.3">
      <c r="A22" s="52" t="s">
        <v>344</v>
      </c>
      <c r="B22" s="45" t="s">
        <v>324</v>
      </c>
      <c r="C22" s="45" t="s">
        <v>324</v>
      </c>
      <c r="D22" s="45" t="s">
        <v>324</v>
      </c>
    </row>
    <row r="23" spans="1:4" x14ac:dyDescent="0.3">
      <c r="A23" s="52" t="s">
        <v>343</v>
      </c>
      <c r="B23" s="45" t="s">
        <v>324</v>
      </c>
      <c r="C23" s="45" t="s">
        <v>324</v>
      </c>
      <c r="D23" s="45" t="s">
        <v>324</v>
      </c>
    </row>
    <row r="24" spans="1:4" ht="24.9" customHeight="1" x14ac:dyDescent="0.3">
      <c r="A24" s="47" t="s">
        <v>337</v>
      </c>
    </row>
    <row r="25" spans="1:4" x14ac:dyDescent="0.3">
      <c r="A25" s="52" t="s">
        <v>348</v>
      </c>
      <c r="B25" s="45" t="s">
        <v>324</v>
      </c>
      <c r="C25" s="45" t="s">
        <v>324</v>
      </c>
      <c r="D25" s="45" t="s">
        <v>324</v>
      </c>
    </row>
    <row r="26" spans="1:4" x14ac:dyDescent="0.3">
      <c r="A26" s="52" t="s">
        <v>347</v>
      </c>
      <c r="B26" s="45" t="s">
        <v>324</v>
      </c>
      <c r="C26" s="45" t="s">
        <v>324</v>
      </c>
      <c r="D26" s="45" t="s">
        <v>324</v>
      </c>
    </row>
    <row r="27" spans="1:4" x14ac:dyDescent="0.3">
      <c r="A27" s="52" t="s">
        <v>346</v>
      </c>
      <c r="B27" s="45">
        <v>59</v>
      </c>
      <c r="C27" s="45">
        <v>64</v>
      </c>
      <c r="D27" s="45">
        <v>61</v>
      </c>
    </row>
    <row r="28" spans="1:4" x14ac:dyDescent="0.3">
      <c r="A28" s="52" t="s">
        <v>345</v>
      </c>
      <c r="B28" s="45">
        <v>29</v>
      </c>
      <c r="C28" s="45">
        <v>32</v>
      </c>
      <c r="D28" s="45">
        <v>47</v>
      </c>
    </row>
    <row r="29" spans="1:4" x14ac:dyDescent="0.3">
      <c r="A29" s="52" t="s">
        <v>344</v>
      </c>
      <c r="B29" s="45" t="s">
        <v>324</v>
      </c>
      <c r="C29" s="45" t="s">
        <v>324</v>
      </c>
      <c r="D29" s="45" t="s">
        <v>324</v>
      </c>
    </row>
    <row r="30" spans="1:4" x14ac:dyDescent="0.3">
      <c r="A30" s="52" t="s">
        <v>343</v>
      </c>
      <c r="B30" s="45" t="s">
        <v>324</v>
      </c>
      <c r="C30" s="45" t="s">
        <v>324</v>
      </c>
      <c r="D30" s="45" t="s">
        <v>324</v>
      </c>
    </row>
    <row r="31" spans="1:4" ht="24.9" customHeight="1" x14ac:dyDescent="0.3">
      <c r="A31" s="47" t="s">
        <v>336</v>
      </c>
      <c r="B31" s="46"/>
      <c r="C31" s="46"/>
    </row>
    <row r="32" spans="1:4" x14ac:dyDescent="0.3">
      <c r="A32" s="52" t="s">
        <v>348</v>
      </c>
      <c r="B32" s="45" t="s">
        <v>325</v>
      </c>
      <c r="C32" s="45" t="s">
        <v>325</v>
      </c>
      <c r="D32" s="45" t="s">
        <v>324</v>
      </c>
    </row>
    <row r="33" spans="1:4" x14ac:dyDescent="0.3">
      <c r="A33" s="52" t="s">
        <v>347</v>
      </c>
      <c r="B33" s="45" t="s">
        <v>325</v>
      </c>
      <c r="C33" s="45" t="s">
        <v>325</v>
      </c>
      <c r="D33" s="45">
        <v>8</v>
      </c>
    </row>
    <row r="34" spans="1:4" x14ac:dyDescent="0.3">
      <c r="A34" s="52" t="s">
        <v>346</v>
      </c>
      <c r="B34" s="45" t="s">
        <v>325</v>
      </c>
      <c r="C34" s="45" t="s">
        <v>325</v>
      </c>
      <c r="D34" s="45">
        <v>62</v>
      </c>
    </row>
    <row r="35" spans="1:4" x14ac:dyDescent="0.3">
      <c r="A35" s="52" t="s">
        <v>345</v>
      </c>
      <c r="B35" s="45" t="s">
        <v>325</v>
      </c>
      <c r="C35" s="45" t="s">
        <v>325</v>
      </c>
      <c r="D35" s="45">
        <v>31</v>
      </c>
    </row>
    <row r="36" spans="1:4" x14ac:dyDescent="0.3">
      <c r="A36" s="52" t="s">
        <v>344</v>
      </c>
      <c r="B36" s="45" t="s">
        <v>325</v>
      </c>
      <c r="C36" s="45" t="s">
        <v>325</v>
      </c>
      <c r="D36" s="45" t="s">
        <v>324</v>
      </c>
    </row>
    <row r="37" spans="1:4" ht="15" thickBot="1" x14ac:dyDescent="0.35">
      <c r="A37" s="52" t="s">
        <v>343</v>
      </c>
      <c r="B37" s="45" t="s">
        <v>325</v>
      </c>
      <c r="C37" s="45" t="s">
        <v>325</v>
      </c>
      <c r="D37" s="45" t="s">
        <v>324</v>
      </c>
    </row>
    <row r="38" spans="1:4" ht="45.75" customHeight="1" x14ac:dyDescent="0.3">
      <c r="A38" s="87" t="s">
        <v>323</v>
      </c>
      <c r="B38" s="87"/>
      <c r="C38" s="87"/>
      <c r="D38" s="87"/>
    </row>
    <row r="39" spans="1:4" x14ac:dyDescent="0.3">
      <c r="A39" s="52" t="s">
        <v>321</v>
      </c>
    </row>
  </sheetData>
  <mergeCells count="2">
    <mergeCell ref="A1:D1"/>
    <mergeCell ref="A38:D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5E56-1401-4288-9803-43878CD09EC6}">
  <dimension ref="A1:E56"/>
  <sheetViews>
    <sheetView showGridLines="0" workbookViewId="0">
      <selection activeCell="G48" sqref="G48"/>
    </sheetView>
  </sheetViews>
  <sheetFormatPr defaultRowHeight="14.4" x14ac:dyDescent="0.3"/>
  <cols>
    <col min="1" max="1" width="42.88671875" style="42" bestFit="1" customWidth="1"/>
    <col min="2" max="4" width="10.6640625" style="1" customWidth="1"/>
  </cols>
  <sheetData>
    <row r="1" spans="1:4" ht="50.1" customHeight="1" x14ac:dyDescent="0.3">
      <c r="A1" s="86" t="s">
        <v>342</v>
      </c>
      <c r="B1" s="86"/>
      <c r="C1" s="86"/>
      <c r="D1" s="86"/>
    </row>
    <row r="2" spans="1:4" ht="15" thickBot="1" x14ac:dyDescent="0.35">
      <c r="A2" s="51" t="s">
        <v>341</v>
      </c>
      <c r="B2" s="50">
        <v>2023</v>
      </c>
      <c r="C2" s="50">
        <v>2024</v>
      </c>
      <c r="D2" s="50">
        <v>2025</v>
      </c>
    </row>
    <row r="3" spans="1:4" x14ac:dyDescent="0.3">
      <c r="A3" s="48" t="s">
        <v>340</v>
      </c>
      <c r="B3" s="49"/>
      <c r="C3" s="45"/>
      <c r="D3" s="45"/>
    </row>
    <row r="4" spans="1:4" x14ac:dyDescent="0.3">
      <c r="A4" s="43" t="s">
        <v>334</v>
      </c>
      <c r="B4" s="45">
        <v>458</v>
      </c>
      <c r="C4" s="45">
        <v>454</v>
      </c>
      <c r="D4" s="45">
        <v>588</v>
      </c>
    </row>
    <row r="5" spans="1:4" x14ac:dyDescent="0.3">
      <c r="A5" s="43" t="s">
        <v>333</v>
      </c>
      <c r="B5" s="45">
        <v>657</v>
      </c>
      <c r="C5" s="45">
        <v>715</v>
      </c>
      <c r="D5" s="45">
        <v>794</v>
      </c>
    </row>
    <row r="6" spans="1:4" x14ac:dyDescent="0.3">
      <c r="A6" s="43" t="s">
        <v>332</v>
      </c>
      <c r="B6" s="45">
        <v>647</v>
      </c>
      <c r="C6" s="45">
        <v>769</v>
      </c>
      <c r="D6" s="45">
        <v>998</v>
      </c>
    </row>
    <row r="7" spans="1:4" x14ac:dyDescent="0.3">
      <c r="A7" s="43" t="s">
        <v>331</v>
      </c>
      <c r="B7" s="45">
        <v>772</v>
      </c>
      <c r="C7" s="45">
        <v>774</v>
      </c>
      <c r="D7" s="45">
        <v>862</v>
      </c>
    </row>
    <row r="8" spans="1:4" x14ac:dyDescent="0.3">
      <c r="A8" s="43" t="s">
        <v>330</v>
      </c>
      <c r="B8" s="45">
        <v>485</v>
      </c>
      <c r="C8" s="45">
        <v>639</v>
      </c>
      <c r="D8" s="45">
        <v>790</v>
      </c>
    </row>
    <row r="9" spans="1:4" x14ac:dyDescent="0.3">
      <c r="A9" s="43" t="s">
        <v>329</v>
      </c>
      <c r="B9" s="45">
        <v>381</v>
      </c>
      <c r="C9" s="45">
        <v>425</v>
      </c>
      <c r="D9" s="45">
        <v>550</v>
      </c>
    </row>
    <row r="10" spans="1:4" ht="19.5" customHeight="1" x14ac:dyDescent="0.3">
      <c r="A10" s="48" t="s">
        <v>339</v>
      </c>
      <c r="B10" s="45"/>
      <c r="C10" s="45"/>
      <c r="D10" s="45"/>
    </row>
    <row r="11" spans="1:4" ht="15" customHeight="1" x14ac:dyDescent="0.3">
      <c r="A11" s="43" t="s">
        <v>335</v>
      </c>
      <c r="B11" s="45">
        <v>8</v>
      </c>
      <c r="C11" s="45">
        <v>5</v>
      </c>
      <c r="D11" s="45" t="s">
        <v>324</v>
      </c>
    </row>
    <row r="12" spans="1:4" x14ac:dyDescent="0.3">
      <c r="A12" s="43" t="s">
        <v>334</v>
      </c>
      <c r="B12" s="45">
        <v>21</v>
      </c>
      <c r="C12" s="45">
        <v>17</v>
      </c>
      <c r="D12" s="45">
        <v>29</v>
      </c>
    </row>
    <row r="13" spans="1:4" x14ac:dyDescent="0.3">
      <c r="A13" s="43" t="s">
        <v>333</v>
      </c>
      <c r="B13" s="45">
        <v>15</v>
      </c>
      <c r="C13" s="45">
        <v>11</v>
      </c>
      <c r="D13" s="45">
        <v>14</v>
      </c>
    </row>
    <row r="14" spans="1:4" x14ac:dyDescent="0.3">
      <c r="A14" s="43" t="s">
        <v>332</v>
      </c>
      <c r="B14" s="45">
        <v>10</v>
      </c>
      <c r="C14" s="45">
        <v>7</v>
      </c>
      <c r="D14" s="45">
        <v>14</v>
      </c>
    </row>
    <row r="15" spans="1:4" x14ac:dyDescent="0.3">
      <c r="A15" s="43" t="s">
        <v>331</v>
      </c>
      <c r="B15" s="45">
        <v>5</v>
      </c>
      <c r="C15" s="45">
        <v>5</v>
      </c>
      <c r="D15" s="45">
        <v>9</v>
      </c>
    </row>
    <row r="16" spans="1:4" x14ac:dyDescent="0.3">
      <c r="A16" s="43" t="s">
        <v>330</v>
      </c>
      <c r="B16" s="45">
        <v>7</v>
      </c>
      <c r="C16" s="45" t="s">
        <v>324</v>
      </c>
      <c r="D16" s="45">
        <v>10</v>
      </c>
    </row>
    <row r="17" spans="1:4" x14ac:dyDescent="0.3">
      <c r="A17" s="43" t="s">
        <v>329</v>
      </c>
      <c r="B17" s="45" t="s">
        <v>324</v>
      </c>
      <c r="C17" s="45">
        <v>5</v>
      </c>
      <c r="D17" s="45" t="s">
        <v>324</v>
      </c>
    </row>
    <row r="18" spans="1:4" x14ac:dyDescent="0.3">
      <c r="A18" s="43" t="s">
        <v>328</v>
      </c>
      <c r="B18" s="45" t="s">
        <v>324</v>
      </c>
      <c r="C18" s="45" t="s">
        <v>324</v>
      </c>
      <c r="D18" s="45" t="s">
        <v>324</v>
      </c>
    </row>
    <row r="19" spans="1:4" x14ac:dyDescent="0.3">
      <c r="A19" s="43" t="s">
        <v>327</v>
      </c>
      <c r="B19" s="45" t="s">
        <v>324</v>
      </c>
      <c r="C19" s="45" t="s">
        <v>324</v>
      </c>
      <c r="D19" s="45" t="s">
        <v>324</v>
      </c>
    </row>
    <row r="20" spans="1:4" x14ac:dyDescent="0.3">
      <c r="A20" s="43" t="s">
        <v>326</v>
      </c>
      <c r="B20" s="45" t="s">
        <v>324</v>
      </c>
      <c r="C20" s="45" t="s">
        <v>324</v>
      </c>
      <c r="D20" s="45" t="s">
        <v>324</v>
      </c>
    </row>
    <row r="21" spans="1:4" ht="24.9" customHeight="1" x14ac:dyDescent="0.3">
      <c r="A21" s="48" t="s">
        <v>338</v>
      </c>
      <c r="B21" s="44"/>
      <c r="C21" s="44"/>
      <c r="D21" s="44"/>
    </row>
    <row r="22" spans="1:4" ht="17.25" customHeight="1" x14ac:dyDescent="0.3">
      <c r="A22" s="43" t="s">
        <v>335</v>
      </c>
      <c r="B22" s="45" t="s">
        <v>324</v>
      </c>
      <c r="C22" s="45" t="s">
        <v>324</v>
      </c>
      <c r="D22" s="45" t="s">
        <v>324</v>
      </c>
    </row>
    <row r="23" spans="1:4" x14ac:dyDescent="0.3">
      <c r="A23" s="43" t="s">
        <v>334</v>
      </c>
      <c r="B23" s="45">
        <v>14</v>
      </c>
      <c r="C23" s="45">
        <v>16</v>
      </c>
      <c r="D23" s="45">
        <v>15</v>
      </c>
    </row>
    <row r="24" spans="1:4" x14ac:dyDescent="0.3">
      <c r="A24" s="43" t="s">
        <v>333</v>
      </c>
      <c r="B24" s="45">
        <v>37</v>
      </c>
      <c r="C24" s="45">
        <v>26</v>
      </c>
      <c r="D24" s="45">
        <v>35</v>
      </c>
    </row>
    <row r="25" spans="1:4" x14ac:dyDescent="0.3">
      <c r="A25" s="43" t="s">
        <v>332</v>
      </c>
      <c r="B25" s="45">
        <v>49</v>
      </c>
      <c r="C25" s="45">
        <v>32</v>
      </c>
      <c r="D25" s="45">
        <v>32</v>
      </c>
    </row>
    <row r="26" spans="1:4" x14ac:dyDescent="0.3">
      <c r="A26" s="43" t="s">
        <v>331</v>
      </c>
      <c r="B26" s="45">
        <v>20</v>
      </c>
      <c r="C26" s="45">
        <v>21</v>
      </c>
      <c r="D26" s="45">
        <v>20</v>
      </c>
    </row>
    <row r="27" spans="1:4" x14ac:dyDescent="0.3">
      <c r="A27" s="43" t="s">
        <v>330</v>
      </c>
      <c r="B27" s="45">
        <v>24</v>
      </c>
      <c r="C27" s="45">
        <v>25</v>
      </c>
      <c r="D27" s="45">
        <v>33</v>
      </c>
    </row>
    <row r="28" spans="1:4" x14ac:dyDescent="0.3">
      <c r="A28" s="43" t="s">
        <v>329</v>
      </c>
      <c r="B28" s="45">
        <v>7</v>
      </c>
      <c r="C28" s="45">
        <v>8</v>
      </c>
      <c r="D28" s="45">
        <v>6</v>
      </c>
    </row>
    <row r="29" spans="1:4" x14ac:dyDescent="0.3">
      <c r="A29" s="43" t="s">
        <v>328</v>
      </c>
      <c r="B29" s="45" t="s">
        <v>324</v>
      </c>
      <c r="C29" s="45" t="s">
        <v>324</v>
      </c>
      <c r="D29" s="45" t="s">
        <v>324</v>
      </c>
    </row>
    <row r="30" spans="1:4" x14ac:dyDescent="0.3">
      <c r="A30" s="43" t="s">
        <v>327</v>
      </c>
      <c r="B30" s="45" t="s">
        <v>324</v>
      </c>
      <c r="C30" s="45" t="s">
        <v>324</v>
      </c>
      <c r="D30" s="45" t="s">
        <v>324</v>
      </c>
    </row>
    <row r="31" spans="1:4" x14ac:dyDescent="0.3">
      <c r="A31" s="43" t="s">
        <v>326</v>
      </c>
      <c r="B31" s="45" t="s">
        <v>324</v>
      </c>
      <c r="C31" s="45" t="s">
        <v>324</v>
      </c>
      <c r="D31" s="45" t="s">
        <v>324</v>
      </c>
    </row>
    <row r="32" spans="1:4" ht="24.9" customHeight="1" x14ac:dyDescent="0.3">
      <c r="A32" s="48" t="s">
        <v>337</v>
      </c>
      <c r="B32" s="44"/>
      <c r="C32" s="44"/>
      <c r="D32" s="44"/>
    </row>
    <row r="33" spans="1:5" ht="17.25" customHeight="1" x14ac:dyDescent="0.3">
      <c r="A33" s="43" t="s">
        <v>335</v>
      </c>
      <c r="B33" s="45" t="s">
        <v>324</v>
      </c>
      <c r="C33" s="45" t="s">
        <v>324</v>
      </c>
      <c r="D33" s="45">
        <v>5</v>
      </c>
    </row>
    <row r="34" spans="1:5" x14ac:dyDescent="0.3">
      <c r="A34" s="43" t="s">
        <v>334</v>
      </c>
      <c r="B34" s="45">
        <v>6</v>
      </c>
      <c r="C34" s="45">
        <v>17</v>
      </c>
      <c r="D34" s="45">
        <v>8</v>
      </c>
    </row>
    <row r="35" spans="1:5" x14ac:dyDescent="0.3">
      <c r="A35" s="43" t="s">
        <v>333</v>
      </c>
      <c r="B35" s="45">
        <v>5</v>
      </c>
      <c r="C35" s="45">
        <v>15</v>
      </c>
      <c r="D35" s="45">
        <v>22</v>
      </c>
    </row>
    <row r="36" spans="1:5" x14ac:dyDescent="0.3">
      <c r="A36" s="43" t="s">
        <v>332</v>
      </c>
      <c r="B36" s="45">
        <v>6</v>
      </c>
      <c r="C36" s="45">
        <v>14</v>
      </c>
      <c r="D36" s="45">
        <v>12</v>
      </c>
    </row>
    <row r="37" spans="1:5" x14ac:dyDescent="0.3">
      <c r="A37" s="43" t="s">
        <v>331</v>
      </c>
      <c r="B37" s="45">
        <v>9</v>
      </c>
      <c r="C37" s="45">
        <v>14</v>
      </c>
      <c r="D37" s="45">
        <v>18</v>
      </c>
    </row>
    <row r="38" spans="1:5" x14ac:dyDescent="0.3">
      <c r="A38" s="43" t="s">
        <v>330</v>
      </c>
      <c r="B38" s="45">
        <v>13</v>
      </c>
      <c r="C38" s="45">
        <v>13</v>
      </c>
      <c r="D38" s="45">
        <v>15</v>
      </c>
    </row>
    <row r="39" spans="1:5" x14ac:dyDescent="0.3">
      <c r="A39" s="43" t="s">
        <v>329</v>
      </c>
      <c r="B39" s="45">
        <v>27</v>
      </c>
      <c r="C39" s="45">
        <v>12</v>
      </c>
      <c r="D39" s="45">
        <v>13</v>
      </c>
    </row>
    <row r="40" spans="1:5" x14ac:dyDescent="0.3">
      <c r="A40" s="43" t="s">
        <v>328</v>
      </c>
      <c r="B40" s="45">
        <v>15</v>
      </c>
      <c r="C40" s="45">
        <v>8</v>
      </c>
      <c r="D40" s="45">
        <v>10</v>
      </c>
    </row>
    <row r="41" spans="1:5" x14ac:dyDescent="0.3">
      <c r="A41" s="43" t="s">
        <v>327</v>
      </c>
      <c r="B41" s="45">
        <v>5</v>
      </c>
      <c r="C41" s="45">
        <v>6</v>
      </c>
      <c r="D41" s="45">
        <v>11</v>
      </c>
    </row>
    <row r="42" spans="1:5" x14ac:dyDescent="0.3">
      <c r="A42" s="43" t="s">
        <v>326</v>
      </c>
      <c r="B42" s="45" t="s">
        <v>324</v>
      </c>
      <c r="C42" s="45" t="s">
        <v>324</v>
      </c>
      <c r="D42" s="45" t="s">
        <v>324</v>
      </c>
    </row>
    <row r="43" spans="1:5" ht="24.9" customHeight="1" x14ac:dyDescent="0.3">
      <c r="A43" s="47" t="s">
        <v>336</v>
      </c>
      <c r="B43" s="46"/>
      <c r="C43" s="46"/>
      <c r="D43" s="46"/>
      <c r="E43" s="31"/>
    </row>
    <row r="44" spans="1:5" ht="15" customHeight="1" x14ac:dyDescent="0.3">
      <c r="A44" s="43" t="s">
        <v>335</v>
      </c>
      <c r="B44" s="45" t="s">
        <v>325</v>
      </c>
      <c r="C44" s="45" t="s">
        <v>325</v>
      </c>
      <c r="D44" s="45" t="s">
        <v>324</v>
      </c>
      <c r="E44" s="31"/>
    </row>
    <row r="45" spans="1:5" x14ac:dyDescent="0.3">
      <c r="A45" s="43" t="s">
        <v>334</v>
      </c>
      <c r="B45" s="45" t="s">
        <v>325</v>
      </c>
      <c r="C45" s="45" t="s">
        <v>325</v>
      </c>
      <c r="D45" s="45">
        <v>15</v>
      </c>
      <c r="E45" s="31"/>
    </row>
    <row r="46" spans="1:5" x14ac:dyDescent="0.3">
      <c r="A46" s="43" t="s">
        <v>333</v>
      </c>
      <c r="B46" s="45" t="s">
        <v>325</v>
      </c>
      <c r="C46" s="45" t="s">
        <v>325</v>
      </c>
      <c r="D46" s="45">
        <v>20</v>
      </c>
    </row>
    <row r="47" spans="1:5" x14ac:dyDescent="0.3">
      <c r="A47" s="43" t="s">
        <v>332</v>
      </c>
      <c r="B47" s="45" t="s">
        <v>325</v>
      </c>
      <c r="C47" s="45" t="s">
        <v>325</v>
      </c>
      <c r="D47" s="45">
        <v>16</v>
      </c>
    </row>
    <row r="48" spans="1:5" x14ac:dyDescent="0.3">
      <c r="A48" s="43" t="s">
        <v>331</v>
      </c>
      <c r="B48" s="45" t="s">
        <v>325</v>
      </c>
      <c r="C48" s="45" t="s">
        <v>325</v>
      </c>
      <c r="D48" s="45">
        <v>14</v>
      </c>
    </row>
    <row r="49" spans="1:4" x14ac:dyDescent="0.3">
      <c r="A49" s="43" t="s">
        <v>330</v>
      </c>
      <c r="B49" s="45" t="s">
        <v>325</v>
      </c>
      <c r="C49" s="45" t="s">
        <v>325</v>
      </c>
      <c r="D49" s="45">
        <v>23</v>
      </c>
    </row>
    <row r="50" spans="1:4" x14ac:dyDescent="0.3">
      <c r="A50" s="43" t="s">
        <v>329</v>
      </c>
      <c r="B50" s="45" t="s">
        <v>325</v>
      </c>
      <c r="C50" s="45" t="s">
        <v>325</v>
      </c>
      <c r="D50" s="45" t="s">
        <v>324</v>
      </c>
    </row>
    <row r="51" spans="1:4" x14ac:dyDescent="0.3">
      <c r="A51" s="43" t="s">
        <v>328</v>
      </c>
      <c r="B51" s="45" t="s">
        <v>325</v>
      </c>
      <c r="C51" s="45" t="s">
        <v>325</v>
      </c>
      <c r="D51" s="45">
        <v>8</v>
      </c>
    </row>
    <row r="52" spans="1:4" x14ac:dyDescent="0.3">
      <c r="A52" s="43" t="s">
        <v>327</v>
      </c>
      <c r="B52" s="45" t="s">
        <v>325</v>
      </c>
      <c r="C52" s="45" t="s">
        <v>325</v>
      </c>
      <c r="D52" s="45" t="s">
        <v>324</v>
      </c>
    </row>
    <row r="53" spans="1:4" ht="15" thickBot="1" x14ac:dyDescent="0.35">
      <c r="A53" s="43" t="s">
        <v>326</v>
      </c>
      <c r="B53" s="45" t="s">
        <v>325</v>
      </c>
      <c r="C53" s="45" t="s">
        <v>325</v>
      </c>
      <c r="D53" s="45" t="s">
        <v>324</v>
      </c>
    </row>
    <row r="54" spans="1:4" ht="47.25" customHeight="1" x14ac:dyDescent="0.3">
      <c r="A54" s="87" t="s">
        <v>323</v>
      </c>
      <c r="B54" s="87"/>
      <c r="C54" s="87"/>
      <c r="D54" s="87"/>
    </row>
    <row r="55" spans="1:4" ht="47.25" customHeight="1" x14ac:dyDescent="0.3">
      <c r="A55" s="88" t="s">
        <v>322</v>
      </c>
      <c r="B55" s="88"/>
      <c r="C55" s="88"/>
      <c r="D55" s="88"/>
    </row>
    <row r="56" spans="1:4" x14ac:dyDescent="0.3">
      <c r="A56" s="43" t="s">
        <v>321</v>
      </c>
    </row>
  </sheetData>
  <mergeCells count="3">
    <mergeCell ref="A1:D1"/>
    <mergeCell ref="A54:D54"/>
    <mergeCell ref="A55:D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E226B-C945-4C55-AEB1-394970FCB8DF}">
  <dimension ref="A1:D14"/>
  <sheetViews>
    <sheetView showGridLines="0" workbookViewId="0">
      <selection activeCell="G48" sqref="G48"/>
    </sheetView>
  </sheetViews>
  <sheetFormatPr defaultRowHeight="14.4" x14ac:dyDescent="0.3"/>
  <cols>
    <col min="1" max="1" width="42.88671875" bestFit="1" customWidth="1"/>
    <col min="2" max="4" width="10.6640625" style="49" customWidth="1"/>
  </cols>
  <sheetData>
    <row r="1" spans="1:4" ht="50.1" customHeight="1" x14ac:dyDescent="0.3">
      <c r="A1" s="86" t="s">
        <v>351</v>
      </c>
      <c r="B1" s="86"/>
      <c r="C1" s="86"/>
      <c r="D1" s="86"/>
    </row>
    <row r="2" spans="1:4" ht="15" thickBot="1" x14ac:dyDescent="0.35">
      <c r="A2" s="58" t="s">
        <v>341</v>
      </c>
      <c r="B2" s="50">
        <v>2023</v>
      </c>
      <c r="C2" s="50">
        <v>2024</v>
      </c>
      <c r="D2" s="50">
        <v>2025</v>
      </c>
    </row>
    <row r="3" spans="1:4" x14ac:dyDescent="0.3">
      <c r="A3" s="47" t="s">
        <v>340</v>
      </c>
      <c r="B3" s="45"/>
      <c r="C3" s="45"/>
      <c r="D3" s="45"/>
    </row>
    <row r="4" spans="1:4" x14ac:dyDescent="0.3">
      <c r="A4" s="52" t="s">
        <v>350</v>
      </c>
      <c r="B4" s="57">
        <v>0.63176470588235289</v>
      </c>
      <c r="C4" s="57">
        <v>0.60619703389830504</v>
      </c>
      <c r="D4" s="57">
        <v>0.60584897424705364</v>
      </c>
    </row>
    <row r="5" spans="1:4" ht="24.9" customHeight="1" x14ac:dyDescent="0.3">
      <c r="A5" s="47" t="s">
        <v>339</v>
      </c>
      <c r="B5" s="45"/>
      <c r="C5" s="45"/>
      <c r="D5" s="45"/>
    </row>
    <row r="6" spans="1:4" x14ac:dyDescent="0.3">
      <c r="A6" s="52" t="s">
        <v>350</v>
      </c>
      <c r="B6" s="57">
        <v>0.63380281690140849</v>
      </c>
      <c r="C6" s="57">
        <v>0.70175438596491224</v>
      </c>
      <c r="D6" s="57">
        <v>0.63855421686746983</v>
      </c>
    </row>
    <row r="7" spans="1:4" ht="24.9" customHeight="1" x14ac:dyDescent="0.3">
      <c r="A7" s="47" t="s">
        <v>338</v>
      </c>
      <c r="B7" s="45"/>
      <c r="C7" s="45"/>
      <c r="D7" s="45"/>
    </row>
    <row r="8" spans="1:4" x14ac:dyDescent="0.3">
      <c r="A8" s="52" t="s">
        <v>350</v>
      </c>
      <c r="B8" s="57">
        <v>0.6064516129032258</v>
      </c>
      <c r="C8" s="57">
        <v>0.55303030303030298</v>
      </c>
      <c r="D8" s="57">
        <v>0.60416666666666663</v>
      </c>
    </row>
    <row r="9" spans="1:4" ht="24.9" customHeight="1" x14ac:dyDescent="0.3">
      <c r="A9" s="47" t="s">
        <v>337</v>
      </c>
      <c r="B9" s="45"/>
      <c r="C9" s="45"/>
      <c r="D9" s="45"/>
    </row>
    <row r="10" spans="1:4" x14ac:dyDescent="0.3">
      <c r="A10" s="52" t="s">
        <v>350</v>
      </c>
      <c r="B10" s="57">
        <v>0.53333333333333333</v>
      </c>
      <c r="C10" s="57">
        <v>0.55339805825242716</v>
      </c>
      <c r="D10" s="57">
        <v>0.53508771929824561</v>
      </c>
    </row>
    <row r="11" spans="1:4" ht="24.9" customHeight="1" x14ac:dyDescent="0.3">
      <c r="A11" s="47" t="s">
        <v>336</v>
      </c>
      <c r="B11" s="46"/>
      <c r="C11" s="46"/>
      <c r="D11" s="45"/>
    </row>
    <row r="12" spans="1:4" ht="15" thickBot="1" x14ac:dyDescent="0.35">
      <c r="A12" s="52" t="s">
        <v>350</v>
      </c>
      <c r="B12" s="56" t="s">
        <v>325</v>
      </c>
      <c r="C12" s="56" t="s">
        <v>325</v>
      </c>
      <c r="D12" s="55">
        <v>0.6</v>
      </c>
    </row>
    <row r="13" spans="1:4" ht="46.5" customHeight="1" x14ac:dyDescent="0.3">
      <c r="A13" s="87" t="s">
        <v>323</v>
      </c>
      <c r="B13" s="87"/>
      <c r="C13" s="87"/>
      <c r="D13" s="87"/>
    </row>
    <row r="14" spans="1:4" x14ac:dyDescent="0.3">
      <c r="A14" s="52" t="s">
        <v>321</v>
      </c>
    </row>
  </sheetData>
  <mergeCells count="2">
    <mergeCell ref="A1:D1"/>
    <mergeCell ref="A13:D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21A8-B950-4CB7-91B8-CE48D6D05D72}">
  <dimension ref="A1:D30"/>
  <sheetViews>
    <sheetView workbookViewId="0">
      <selection activeCell="G48" sqref="G48"/>
    </sheetView>
  </sheetViews>
  <sheetFormatPr defaultRowHeight="14.4" x14ac:dyDescent="0.3"/>
  <cols>
    <col min="1" max="1" width="42.88671875" bestFit="1" customWidth="1"/>
    <col min="2" max="4" width="10.6640625" style="49" customWidth="1"/>
  </cols>
  <sheetData>
    <row r="1" spans="1:4" ht="50.1" customHeight="1" x14ac:dyDescent="0.3">
      <c r="A1" s="86" t="s">
        <v>355</v>
      </c>
      <c r="B1" s="86"/>
      <c r="C1" s="86"/>
      <c r="D1" s="86"/>
    </row>
    <row r="2" spans="1:4" ht="15" thickBot="1" x14ac:dyDescent="0.35">
      <c r="A2" s="58" t="s">
        <v>341</v>
      </c>
      <c r="B2" s="50">
        <v>2023</v>
      </c>
      <c r="C2" s="50">
        <v>2024</v>
      </c>
      <c r="D2" s="50">
        <v>2025</v>
      </c>
    </row>
    <row r="3" spans="1:4" x14ac:dyDescent="0.3">
      <c r="A3" s="47" t="s">
        <v>340</v>
      </c>
      <c r="B3" s="45"/>
      <c r="C3" s="45"/>
      <c r="D3" s="45"/>
    </row>
    <row r="4" spans="1:4" x14ac:dyDescent="0.3">
      <c r="A4" s="52" t="s">
        <v>127</v>
      </c>
      <c r="B4" s="45">
        <v>2959</v>
      </c>
      <c r="C4" s="45">
        <v>3355</v>
      </c>
      <c r="D4" s="45">
        <v>4003</v>
      </c>
    </row>
    <row r="5" spans="1:4" x14ac:dyDescent="0.3">
      <c r="A5" s="52" t="s">
        <v>354</v>
      </c>
      <c r="B5" s="45">
        <v>52</v>
      </c>
      <c r="C5" s="45">
        <v>35</v>
      </c>
      <c r="D5" s="45">
        <v>31</v>
      </c>
    </row>
    <row r="6" spans="1:4" x14ac:dyDescent="0.3">
      <c r="A6" s="52" t="s">
        <v>353</v>
      </c>
      <c r="B6" s="45">
        <v>330</v>
      </c>
      <c r="C6" s="45">
        <v>323</v>
      </c>
      <c r="D6" s="45">
        <v>442</v>
      </c>
    </row>
    <row r="7" spans="1:4" x14ac:dyDescent="0.3">
      <c r="A7" s="52" t="s">
        <v>352</v>
      </c>
      <c r="B7" s="45">
        <v>59</v>
      </c>
      <c r="C7" s="45">
        <v>63</v>
      </c>
      <c r="D7" s="45">
        <v>106</v>
      </c>
    </row>
    <row r="8" spans="1:4" ht="23.25" customHeight="1" x14ac:dyDescent="0.3">
      <c r="A8" s="47" t="s">
        <v>339</v>
      </c>
      <c r="B8" s="45"/>
      <c r="C8" s="45"/>
      <c r="D8" s="45"/>
    </row>
    <row r="9" spans="1:4" x14ac:dyDescent="0.3">
      <c r="A9" s="52" t="s">
        <v>127</v>
      </c>
      <c r="B9" s="45">
        <v>70</v>
      </c>
      <c r="C9" s="45">
        <v>52</v>
      </c>
      <c r="D9" s="45">
        <v>78</v>
      </c>
    </row>
    <row r="10" spans="1:4" x14ac:dyDescent="0.3">
      <c r="A10" s="52" t="s">
        <v>354</v>
      </c>
      <c r="B10" s="45" t="s">
        <v>324</v>
      </c>
      <c r="C10" s="45" t="s">
        <v>324</v>
      </c>
      <c r="D10" s="45" t="s">
        <v>324</v>
      </c>
    </row>
    <row r="11" spans="1:4" x14ac:dyDescent="0.3">
      <c r="A11" s="52" t="s">
        <v>353</v>
      </c>
      <c r="B11" s="45" t="s">
        <v>324</v>
      </c>
      <c r="C11" s="45">
        <v>5</v>
      </c>
      <c r="D11" s="45" t="s">
        <v>324</v>
      </c>
    </row>
    <row r="12" spans="1:4" x14ac:dyDescent="0.3">
      <c r="A12" s="52" t="s">
        <v>352</v>
      </c>
      <c r="B12" s="45" t="s">
        <v>324</v>
      </c>
      <c r="C12" s="45" t="s">
        <v>324</v>
      </c>
      <c r="D12" s="45" t="s">
        <v>324</v>
      </c>
    </row>
    <row r="13" spans="1:4" ht="24.75" customHeight="1" x14ac:dyDescent="0.3">
      <c r="A13" s="47" t="s">
        <v>338</v>
      </c>
      <c r="B13" s="45"/>
      <c r="C13" s="45"/>
      <c r="D13" s="45"/>
    </row>
    <row r="14" spans="1:4" x14ac:dyDescent="0.3">
      <c r="A14" s="52" t="s">
        <v>127</v>
      </c>
      <c r="B14" s="45">
        <v>131</v>
      </c>
      <c r="C14" s="45">
        <v>119</v>
      </c>
      <c r="D14" s="45">
        <v>133</v>
      </c>
    </row>
    <row r="15" spans="1:4" x14ac:dyDescent="0.3">
      <c r="A15" s="52" t="s">
        <v>354</v>
      </c>
      <c r="B15" s="45" t="s">
        <v>324</v>
      </c>
      <c r="C15" s="45" t="s">
        <v>324</v>
      </c>
      <c r="D15" s="45" t="s">
        <v>324</v>
      </c>
    </row>
    <row r="16" spans="1:4" x14ac:dyDescent="0.3">
      <c r="A16" s="52" t="s">
        <v>353</v>
      </c>
      <c r="B16" s="45">
        <v>20</v>
      </c>
      <c r="C16" s="45">
        <v>11</v>
      </c>
      <c r="D16" s="45">
        <v>10</v>
      </c>
    </row>
    <row r="17" spans="1:4" x14ac:dyDescent="0.3">
      <c r="A17" s="52" t="s">
        <v>352</v>
      </c>
      <c r="B17" s="45" t="s">
        <v>324</v>
      </c>
      <c r="C17" s="45" t="s">
        <v>324</v>
      </c>
      <c r="D17" s="45" t="s">
        <v>324</v>
      </c>
    </row>
    <row r="18" spans="1:4" ht="22.5" customHeight="1" x14ac:dyDescent="0.3">
      <c r="A18" s="47" t="s">
        <v>337</v>
      </c>
      <c r="B18" s="45"/>
      <c r="C18" s="45"/>
      <c r="D18" s="45"/>
    </row>
    <row r="19" spans="1:4" x14ac:dyDescent="0.3">
      <c r="A19" s="52" t="s">
        <v>127</v>
      </c>
      <c r="B19" s="45">
        <v>76</v>
      </c>
      <c r="C19" s="45">
        <v>96</v>
      </c>
      <c r="D19" s="45">
        <v>108</v>
      </c>
    </row>
    <row r="20" spans="1:4" x14ac:dyDescent="0.3">
      <c r="A20" s="52" t="s">
        <v>354</v>
      </c>
      <c r="B20" s="45" t="s">
        <v>324</v>
      </c>
      <c r="C20" s="45" t="s">
        <v>324</v>
      </c>
      <c r="D20" s="45" t="s">
        <v>324</v>
      </c>
    </row>
    <row r="21" spans="1:4" x14ac:dyDescent="0.3">
      <c r="A21" s="52" t="s">
        <v>353</v>
      </c>
      <c r="B21" s="45">
        <v>9</v>
      </c>
      <c r="C21" s="45">
        <v>6</v>
      </c>
      <c r="D21" s="45" t="s">
        <v>324</v>
      </c>
    </row>
    <row r="22" spans="1:4" x14ac:dyDescent="0.3">
      <c r="A22" s="52" t="s">
        <v>352</v>
      </c>
      <c r="B22" s="45" t="s">
        <v>324</v>
      </c>
      <c r="C22" s="45" t="s">
        <v>324</v>
      </c>
      <c r="D22" s="45" t="s">
        <v>324</v>
      </c>
    </row>
    <row r="23" spans="1:4" ht="22.5" customHeight="1" x14ac:dyDescent="0.3">
      <c r="A23" s="47" t="s">
        <v>336</v>
      </c>
      <c r="B23" s="46"/>
      <c r="C23" s="46"/>
      <c r="D23" s="45"/>
    </row>
    <row r="24" spans="1:4" x14ac:dyDescent="0.3">
      <c r="A24" s="52" t="s">
        <v>127</v>
      </c>
      <c r="B24" s="45" t="s">
        <v>325</v>
      </c>
      <c r="C24" s="45" t="s">
        <v>325</v>
      </c>
      <c r="D24" s="45">
        <v>93</v>
      </c>
    </row>
    <row r="25" spans="1:4" x14ac:dyDescent="0.3">
      <c r="A25" s="52" t="s">
        <v>354</v>
      </c>
      <c r="B25" s="45" t="s">
        <v>325</v>
      </c>
      <c r="C25" s="45" t="s">
        <v>325</v>
      </c>
      <c r="D25" s="45" t="s">
        <v>324</v>
      </c>
    </row>
    <row r="26" spans="1:4" x14ac:dyDescent="0.3">
      <c r="A26" s="52" t="s">
        <v>353</v>
      </c>
      <c r="B26" s="45" t="s">
        <v>325</v>
      </c>
      <c r="C26" s="45" t="s">
        <v>325</v>
      </c>
      <c r="D26" s="45">
        <v>9</v>
      </c>
    </row>
    <row r="27" spans="1:4" x14ac:dyDescent="0.3">
      <c r="A27" s="52" t="s">
        <v>352</v>
      </c>
      <c r="B27" s="45" t="s">
        <v>325</v>
      </c>
      <c r="C27" s="45" t="s">
        <v>325</v>
      </c>
      <c r="D27" s="45" t="s">
        <v>324</v>
      </c>
    </row>
    <row r="28" spans="1:4" ht="15" thickBot="1" x14ac:dyDescent="0.35">
      <c r="A28" s="60" t="s">
        <v>129</v>
      </c>
      <c r="B28" s="59">
        <v>3716</v>
      </c>
      <c r="C28" s="59">
        <v>4068</v>
      </c>
      <c r="D28" s="59">
        <v>5028</v>
      </c>
    </row>
    <row r="29" spans="1:4" ht="44.25" customHeight="1" x14ac:dyDescent="0.3">
      <c r="A29" s="87" t="s">
        <v>323</v>
      </c>
      <c r="B29" s="87"/>
      <c r="C29" s="87"/>
      <c r="D29" s="87"/>
    </row>
    <row r="30" spans="1:4" x14ac:dyDescent="0.3">
      <c r="A30" s="52" t="s">
        <v>321</v>
      </c>
    </row>
  </sheetData>
  <mergeCells count="2">
    <mergeCell ref="A1:D1"/>
    <mergeCell ref="A29:D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F107-72EE-4972-B5A8-C10CA8C0D946}">
  <dimension ref="A1:D35"/>
  <sheetViews>
    <sheetView showGridLines="0" workbookViewId="0">
      <selection activeCell="G48" sqref="G48"/>
    </sheetView>
  </sheetViews>
  <sheetFormatPr defaultRowHeight="14.4" x14ac:dyDescent="0.3"/>
  <cols>
    <col min="1" max="1" width="111.5546875" customWidth="1"/>
    <col min="2" max="4" width="10.6640625" style="49" customWidth="1"/>
  </cols>
  <sheetData>
    <row r="1" spans="1:4" ht="34.5" customHeight="1" x14ac:dyDescent="0.3">
      <c r="A1" s="89" t="s">
        <v>362</v>
      </c>
      <c r="B1" s="89"/>
      <c r="C1" s="89"/>
      <c r="D1" s="89"/>
    </row>
    <row r="2" spans="1:4" x14ac:dyDescent="0.3">
      <c r="A2" s="68" t="s">
        <v>361</v>
      </c>
      <c r="B2" s="67">
        <v>2023</v>
      </c>
      <c r="C2" s="67">
        <v>2024</v>
      </c>
      <c r="D2" s="67">
        <v>2025</v>
      </c>
    </row>
    <row r="3" spans="1:4" x14ac:dyDescent="0.3">
      <c r="A3" s="47" t="s">
        <v>340</v>
      </c>
      <c r="B3" s="46"/>
      <c r="C3" s="46"/>
      <c r="D3" s="46"/>
    </row>
    <row r="4" spans="1:4" s="65" customFormat="1" x14ac:dyDescent="0.3">
      <c r="A4" s="66" t="s">
        <v>360</v>
      </c>
      <c r="B4" s="45">
        <v>1594</v>
      </c>
      <c r="C4" s="45">
        <v>1884</v>
      </c>
      <c r="D4" s="45">
        <v>2285</v>
      </c>
    </row>
    <row r="5" spans="1:4" s="65" customFormat="1" ht="28.8" x14ac:dyDescent="0.3">
      <c r="A5" s="66" t="s">
        <v>359</v>
      </c>
      <c r="B5" s="45">
        <v>1671</v>
      </c>
      <c r="C5" s="45">
        <v>1789</v>
      </c>
      <c r="D5" s="45">
        <v>2150</v>
      </c>
    </row>
    <row r="6" spans="1:4" s="65" customFormat="1" x14ac:dyDescent="0.3">
      <c r="A6" s="66" t="s">
        <v>358</v>
      </c>
      <c r="B6" s="45" t="s">
        <v>324</v>
      </c>
      <c r="C6" s="45" t="s">
        <v>324</v>
      </c>
      <c r="D6" s="45">
        <v>9</v>
      </c>
    </row>
    <row r="7" spans="1:4" s="65" customFormat="1" x14ac:dyDescent="0.3">
      <c r="A7" s="66" t="s">
        <v>357</v>
      </c>
      <c r="B7" s="45">
        <v>17</v>
      </c>
      <c r="C7" s="45">
        <v>16</v>
      </c>
      <c r="D7" s="45">
        <v>28</v>
      </c>
    </row>
    <row r="8" spans="1:4" s="65" customFormat="1" ht="28.8" x14ac:dyDescent="0.3">
      <c r="A8" s="66" t="s">
        <v>356</v>
      </c>
      <c r="B8" s="45">
        <v>116</v>
      </c>
      <c r="C8" s="45">
        <v>83</v>
      </c>
      <c r="D8" s="45">
        <v>110</v>
      </c>
    </row>
    <row r="9" spans="1:4" ht="24.9" customHeight="1" x14ac:dyDescent="0.3">
      <c r="A9" s="47" t="s">
        <v>339</v>
      </c>
      <c r="B9" s="46"/>
      <c r="C9" s="46"/>
      <c r="D9" s="46"/>
    </row>
    <row r="10" spans="1:4" x14ac:dyDescent="0.3">
      <c r="A10" s="61" t="s">
        <v>360</v>
      </c>
      <c r="B10" s="45">
        <v>9</v>
      </c>
      <c r="C10" s="45">
        <v>10</v>
      </c>
      <c r="D10" s="45">
        <v>16</v>
      </c>
    </row>
    <row r="11" spans="1:4" ht="28.8" x14ac:dyDescent="0.3">
      <c r="A11" s="61" t="s">
        <v>359</v>
      </c>
      <c r="B11" s="45">
        <v>62</v>
      </c>
      <c r="C11" s="45">
        <v>47</v>
      </c>
      <c r="D11" s="45">
        <v>67</v>
      </c>
    </row>
    <row r="12" spans="1:4" x14ac:dyDescent="0.3">
      <c r="A12" s="64" t="s">
        <v>358</v>
      </c>
      <c r="B12" s="45" t="s">
        <v>324</v>
      </c>
      <c r="C12" s="45" t="s">
        <v>324</v>
      </c>
      <c r="D12" s="45" t="s">
        <v>324</v>
      </c>
    </row>
    <row r="13" spans="1:4" x14ac:dyDescent="0.3">
      <c r="A13" s="64" t="s">
        <v>357</v>
      </c>
      <c r="B13" s="45" t="s">
        <v>324</v>
      </c>
      <c r="C13" s="45" t="s">
        <v>324</v>
      </c>
      <c r="D13" s="45" t="s">
        <v>324</v>
      </c>
    </row>
    <row r="14" spans="1:4" ht="28.8" x14ac:dyDescent="0.3">
      <c r="A14" s="64" t="s">
        <v>356</v>
      </c>
      <c r="B14" s="45" t="s">
        <v>324</v>
      </c>
      <c r="C14" s="45" t="s">
        <v>324</v>
      </c>
      <c r="D14" s="45" t="s">
        <v>324</v>
      </c>
    </row>
    <row r="15" spans="1:4" ht="24.9" customHeight="1" x14ac:dyDescent="0.3">
      <c r="A15" s="47" t="s">
        <v>338</v>
      </c>
      <c r="B15" s="46"/>
      <c r="C15" s="46"/>
      <c r="D15" s="46"/>
    </row>
    <row r="16" spans="1:4" x14ac:dyDescent="0.3">
      <c r="A16" s="61" t="s">
        <v>360</v>
      </c>
      <c r="B16" s="45">
        <v>90</v>
      </c>
      <c r="C16" s="45">
        <v>79</v>
      </c>
      <c r="D16" s="45">
        <v>75</v>
      </c>
    </row>
    <row r="17" spans="1:4" ht="28.8" x14ac:dyDescent="0.3">
      <c r="A17" s="61" t="s">
        <v>359</v>
      </c>
      <c r="B17" s="45">
        <v>64</v>
      </c>
      <c r="C17" s="45">
        <v>53</v>
      </c>
      <c r="D17" s="45">
        <v>67</v>
      </c>
    </row>
    <row r="18" spans="1:4" s="63" customFormat="1" ht="18" customHeight="1" x14ac:dyDescent="0.3">
      <c r="A18" s="62" t="s">
        <v>358</v>
      </c>
      <c r="B18" s="45" t="s">
        <v>324</v>
      </c>
      <c r="C18" s="45" t="s">
        <v>324</v>
      </c>
      <c r="D18" s="45" t="s">
        <v>324</v>
      </c>
    </row>
    <row r="19" spans="1:4" x14ac:dyDescent="0.3">
      <c r="A19" s="61" t="s">
        <v>357</v>
      </c>
      <c r="B19" s="45" t="s">
        <v>324</v>
      </c>
      <c r="C19" s="45" t="s">
        <v>324</v>
      </c>
      <c r="D19" s="45" t="s">
        <v>324</v>
      </c>
    </row>
    <row r="20" spans="1:4" ht="28.8" x14ac:dyDescent="0.3">
      <c r="A20" s="61" t="s">
        <v>356</v>
      </c>
      <c r="B20" s="45" t="s">
        <v>324</v>
      </c>
      <c r="C20" s="45" t="s">
        <v>324</v>
      </c>
      <c r="D20" s="45" t="s">
        <v>324</v>
      </c>
    </row>
    <row r="21" spans="1:4" ht="24.9" customHeight="1" x14ac:dyDescent="0.3">
      <c r="A21" s="47" t="s">
        <v>337</v>
      </c>
      <c r="B21" s="46"/>
      <c r="C21" s="46"/>
      <c r="D21" s="46"/>
    </row>
    <row r="22" spans="1:4" x14ac:dyDescent="0.3">
      <c r="A22" s="61" t="s">
        <v>360</v>
      </c>
      <c r="B22" s="45">
        <v>31</v>
      </c>
      <c r="C22" s="45">
        <v>33</v>
      </c>
      <c r="D22" s="45">
        <v>41</v>
      </c>
    </row>
    <row r="23" spans="1:4" ht="28.8" x14ac:dyDescent="0.3">
      <c r="A23" s="61" t="s">
        <v>359</v>
      </c>
      <c r="B23" s="45">
        <v>57</v>
      </c>
      <c r="C23" s="45">
        <v>68</v>
      </c>
      <c r="D23" s="45">
        <v>72</v>
      </c>
    </row>
    <row r="24" spans="1:4" x14ac:dyDescent="0.3">
      <c r="A24" s="62" t="s">
        <v>358</v>
      </c>
      <c r="B24" s="45" t="s">
        <v>324</v>
      </c>
      <c r="C24" s="45" t="s">
        <v>324</v>
      </c>
      <c r="D24" s="45" t="s">
        <v>324</v>
      </c>
    </row>
    <row r="25" spans="1:4" x14ac:dyDescent="0.3">
      <c r="A25" s="61" t="s">
        <v>357</v>
      </c>
      <c r="B25" s="45" t="s">
        <v>324</v>
      </c>
      <c r="C25" s="45" t="s">
        <v>324</v>
      </c>
      <c r="D25" s="45" t="s">
        <v>324</v>
      </c>
    </row>
    <row r="26" spans="1:4" ht="28.8" x14ac:dyDescent="0.3">
      <c r="A26" s="61" t="s">
        <v>356</v>
      </c>
      <c r="B26" s="45" t="s">
        <v>324</v>
      </c>
      <c r="C26" s="45" t="s">
        <v>324</v>
      </c>
      <c r="D26" s="45" t="s">
        <v>324</v>
      </c>
    </row>
    <row r="27" spans="1:4" ht="24.9" customHeight="1" x14ac:dyDescent="0.3">
      <c r="A27" s="47" t="s">
        <v>336</v>
      </c>
      <c r="B27" s="45"/>
      <c r="C27" s="45"/>
      <c r="D27" s="46"/>
    </row>
    <row r="28" spans="1:4" x14ac:dyDescent="0.3">
      <c r="A28" s="61" t="s">
        <v>360</v>
      </c>
      <c r="B28" s="45" t="s">
        <v>325</v>
      </c>
      <c r="C28" s="45" t="s">
        <v>325</v>
      </c>
      <c r="D28" s="45">
        <v>49</v>
      </c>
    </row>
    <row r="29" spans="1:4" ht="28.8" x14ac:dyDescent="0.3">
      <c r="A29" s="61" t="s">
        <v>359</v>
      </c>
      <c r="B29" s="45" t="s">
        <v>325</v>
      </c>
      <c r="C29" s="45" t="s">
        <v>325</v>
      </c>
      <c r="D29" s="45">
        <v>55</v>
      </c>
    </row>
    <row r="30" spans="1:4" x14ac:dyDescent="0.3">
      <c r="A30" s="61" t="s">
        <v>358</v>
      </c>
      <c r="B30" s="45" t="s">
        <v>325</v>
      </c>
      <c r="C30" s="45" t="s">
        <v>325</v>
      </c>
      <c r="D30" s="45" t="s">
        <v>324</v>
      </c>
    </row>
    <row r="31" spans="1:4" x14ac:dyDescent="0.3">
      <c r="A31" s="61" t="s">
        <v>357</v>
      </c>
      <c r="B31" s="45" t="s">
        <v>325</v>
      </c>
      <c r="C31" s="45" t="s">
        <v>325</v>
      </c>
      <c r="D31" s="45" t="s">
        <v>324</v>
      </c>
    </row>
    <row r="32" spans="1:4" ht="28.8" x14ac:dyDescent="0.3">
      <c r="A32" s="61" t="s">
        <v>356</v>
      </c>
      <c r="B32" s="45" t="s">
        <v>325</v>
      </c>
      <c r="C32" s="45" t="s">
        <v>325</v>
      </c>
      <c r="D32" s="45" t="s">
        <v>324</v>
      </c>
    </row>
    <row r="33" spans="1:4" ht="15" thickBot="1" x14ac:dyDescent="0.35">
      <c r="A33" s="60" t="s">
        <v>129</v>
      </c>
      <c r="B33" s="59">
        <v>3716</v>
      </c>
      <c r="C33" s="59">
        <v>4068</v>
      </c>
      <c r="D33" s="59">
        <v>5028</v>
      </c>
    </row>
    <row r="34" spans="1:4" ht="35.25" customHeight="1" x14ac:dyDescent="0.3">
      <c r="A34" s="87" t="s">
        <v>323</v>
      </c>
      <c r="B34" s="87"/>
      <c r="C34" s="87"/>
      <c r="D34" s="87"/>
    </row>
    <row r="35" spans="1:4" x14ac:dyDescent="0.3">
      <c r="A35" s="52" t="s">
        <v>321</v>
      </c>
    </row>
  </sheetData>
  <mergeCells count="2">
    <mergeCell ref="A1:D1"/>
    <mergeCell ref="A34:D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1E0E-02A6-4CC9-A7A9-46C36898BA53}">
  <dimension ref="A1:M26"/>
  <sheetViews>
    <sheetView showGridLines="0" workbookViewId="0">
      <selection activeCell="G48" sqref="G48"/>
    </sheetView>
  </sheetViews>
  <sheetFormatPr defaultRowHeight="14.4" x14ac:dyDescent="0.3"/>
  <cols>
    <col min="1" max="1" width="49.109375" bestFit="1" customWidth="1"/>
    <col min="2" max="4" width="10.6640625" style="49" customWidth="1"/>
  </cols>
  <sheetData>
    <row r="1" spans="1:5" ht="50.1" customHeight="1" x14ac:dyDescent="0.3">
      <c r="A1" s="89" t="s">
        <v>366</v>
      </c>
      <c r="B1" s="89"/>
      <c r="C1" s="89"/>
      <c r="D1" s="89"/>
      <c r="E1" s="31"/>
    </row>
    <row r="2" spans="1:5" x14ac:dyDescent="0.3">
      <c r="A2" s="72"/>
      <c r="B2" s="71">
        <v>2023</v>
      </c>
      <c r="C2" s="71">
        <v>2024</v>
      </c>
      <c r="D2" s="71">
        <v>2025</v>
      </c>
      <c r="E2" s="31"/>
    </row>
    <row r="3" spans="1:5" x14ac:dyDescent="0.3">
      <c r="A3" s="47" t="s">
        <v>340</v>
      </c>
      <c r="B3" s="70"/>
      <c r="C3" s="70"/>
      <c r="D3" s="70"/>
      <c r="E3" s="31"/>
    </row>
    <row r="4" spans="1:5" x14ac:dyDescent="0.3">
      <c r="A4" s="52" t="s">
        <v>365</v>
      </c>
      <c r="B4" s="45">
        <v>231</v>
      </c>
      <c r="C4" s="45">
        <v>223</v>
      </c>
      <c r="D4" s="45">
        <v>325</v>
      </c>
      <c r="E4" s="31"/>
    </row>
    <row r="5" spans="1:5" x14ac:dyDescent="0.3">
      <c r="A5" s="52" t="s">
        <v>124</v>
      </c>
      <c r="B5" s="45">
        <v>3150</v>
      </c>
      <c r="C5" s="45">
        <v>3520</v>
      </c>
      <c r="D5" s="45">
        <v>4217</v>
      </c>
      <c r="E5" s="31"/>
    </row>
    <row r="6" spans="1:5" x14ac:dyDescent="0.3">
      <c r="A6" s="52" t="s">
        <v>364</v>
      </c>
      <c r="B6" s="45">
        <v>19</v>
      </c>
      <c r="C6" s="45">
        <v>33</v>
      </c>
      <c r="D6" s="45">
        <v>40</v>
      </c>
      <c r="E6" s="31"/>
    </row>
    <row r="7" spans="1:5" ht="24.9" customHeight="1" x14ac:dyDescent="0.3">
      <c r="A7" s="47" t="s">
        <v>339</v>
      </c>
      <c r="B7" s="46"/>
      <c r="C7" s="46"/>
      <c r="D7" s="46"/>
      <c r="E7" s="31"/>
    </row>
    <row r="8" spans="1:5" x14ac:dyDescent="0.3">
      <c r="A8" s="52" t="s">
        <v>365</v>
      </c>
      <c r="B8" s="45">
        <v>9</v>
      </c>
      <c r="C8" s="45" t="s">
        <v>324</v>
      </c>
      <c r="D8" s="45" t="s">
        <v>324</v>
      </c>
      <c r="E8" s="31"/>
    </row>
    <row r="9" spans="1:5" x14ac:dyDescent="0.3">
      <c r="A9" s="52" t="s">
        <v>124</v>
      </c>
      <c r="B9" s="45">
        <v>61</v>
      </c>
      <c r="C9" s="45">
        <v>54</v>
      </c>
      <c r="D9" s="45">
        <v>79</v>
      </c>
      <c r="E9" s="31"/>
    </row>
    <row r="10" spans="1:5" x14ac:dyDescent="0.3">
      <c r="A10" s="52" t="s">
        <v>364</v>
      </c>
      <c r="B10" s="45" t="s">
        <v>324</v>
      </c>
      <c r="C10" s="45" t="s">
        <v>324</v>
      </c>
      <c r="D10" s="45" t="s">
        <v>324</v>
      </c>
      <c r="E10" s="31"/>
    </row>
    <row r="11" spans="1:5" ht="24.9" customHeight="1" x14ac:dyDescent="0.3">
      <c r="A11" s="47" t="s">
        <v>338</v>
      </c>
      <c r="B11" s="46"/>
      <c r="C11" s="46"/>
      <c r="D11" s="46"/>
      <c r="E11" s="31"/>
    </row>
    <row r="12" spans="1:5" x14ac:dyDescent="0.3">
      <c r="A12" s="52" t="s">
        <v>365</v>
      </c>
      <c r="B12" s="45">
        <v>12</v>
      </c>
      <c r="C12" s="45">
        <v>9</v>
      </c>
      <c r="D12" s="45">
        <v>18</v>
      </c>
      <c r="E12" s="31"/>
    </row>
    <row r="13" spans="1:5" x14ac:dyDescent="0.3">
      <c r="A13" s="52" t="s">
        <v>124</v>
      </c>
      <c r="B13" s="45">
        <v>143</v>
      </c>
      <c r="C13" s="45">
        <v>123</v>
      </c>
      <c r="D13" s="45">
        <v>126</v>
      </c>
      <c r="E13" s="31"/>
    </row>
    <row r="14" spans="1:5" x14ac:dyDescent="0.3">
      <c r="A14" s="52" t="s">
        <v>364</v>
      </c>
      <c r="B14" s="45" t="s">
        <v>324</v>
      </c>
      <c r="C14" s="45" t="s">
        <v>324</v>
      </c>
      <c r="D14" s="45" t="s">
        <v>324</v>
      </c>
      <c r="E14" s="31"/>
    </row>
    <row r="15" spans="1:5" ht="24.9" customHeight="1" x14ac:dyDescent="0.3">
      <c r="A15" s="47" t="s">
        <v>337</v>
      </c>
      <c r="B15" s="46"/>
      <c r="C15" s="46"/>
      <c r="D15" s="46"/>
      <c r="E15" s="31"/>
    </row>
    <row r="16" spans="1:5" x14ac:dyDescent="0.3">
      <c r="A16" s="52" t="s">
        <v>365</v>
      </c>
      <c r="B16" s="45">
        <v>8</v>
      </c>
      <c r="C16" s="45" t="s">
        <v>324</v>
      </c>
      <c r="D16" s="45" t="s">
        <v>324</v>
      </c>
      <c r="E16" s="31"/>
    </row>
    <row r="17" spans="1:13" x14ac:dyDescent="0.3">
      <c r="A17" s="52" t="s">
        <v>124</v>
      </c>
      <c r="B17" s="45">
        <v>81</v>
      </c>
      <c r="C17" s="45">
        <v>97</v>
      </c>
      <c r="D17" s="45">
        <v>110</v>
      </c>
      <c r="E17" s="31"/>
    </row>
    <row r="18" spans="1:13" x14ac:dyDescent="0.3">
      <c r="A18" s="52" t="s">
        <v>364</v>
      </c>
      <c r="B18" s="45" t="s">
        <v>324</v>
      </c>
      <c r="C18" s="45" t="s">
        <v>324</v>
      </c>
      <c r="D18" s="45" t="s">
        <v>324</v>
      </c>
      <c r="E18" s="31"/>
    </row>
    <row r="19" spans="1:13" ht="24.9" customHeight="1" x14ac:dyDescent="0.3">
      <c r="A19" s="47" t="s">
        <v>336</v>
      </c>
      <c r="B19" s="46"/>
      <c r="C19" s="46"/>
      <c r="D19" s="46"/>
      <c r="E19" s="31"/>
    </row>
    <row r="20" spans="1:13" x14ac:dyDescent="0.3">
      <c r="A20" s="52" t="s">
        <v>365</v>
      </c>
      <c r="B20" s="45" t="s">
        <v>325</v>
      </c>
      <c r="C20" s="45" t="s">
        <v>325</v>
      </c>
      <c r="D20" s="45">
        <v>6</v>
      </c>
      <c r="E20" s="31"/>
    </row>
    <row r="21" spans="1:13" x14ac:dyDescent="0.3">
      <c r="A21" s="52" t="s">
        <v>124</v>
      </c>
      <c r="B21" s="45" t="s">
        <v>325</v>
      </c>
      <c r="C21" s="45" t="s">
        <v>325</v>
      </c>
      <c r="D21" s="45">
        <v>98</v>
      </c>
      <c r="E21" s="31"/>
    </row>
    <row r="22" spans="1:13" x14ac:dyDescent="0.3">
      <c r="A22" s="52" t="s">
        <v>364</v>
      </c>
      <c r="B22" s="45" t="s">
        <v>325</v>
      </c>
      <c r="C22" s="45" t="s">
        <v>325</v>
      </c>
      <c r="D22" s="45" t="s">
        <v>324</v>
      </c>
      <c r="E22" s="31"/>
    </row>
    <row r="23" spans="1:13" ht="15" thickBot="1" x14ac:dyDescent="0.35">
      <c r="A23" s="60" t="s">
        <v>36</v>
      </c>
      <c r="B23" s="59">
        <v>3716</v>
      </c>
      <c r="C23" s="59">
        <v>4068</v>
      </c>
      <c r="D23" s="59">
        <v>5028</v>
      </c>
      <c r="E23" s="31"/>
    </row>
    <row r="24" spans="1:13" ht="46.5" customHeight="1" x14ac:dyDescent="0.3">
      <c r="A24" s="87" t="s">
        <v>323</v>
      </c>
      <c r="B24" s="87"/>
      <c r="C24" s="87"/>
      <c r="D24" s="87"/>
      <c r="E24" s="31"/>
    </row>
    <row r="25" spans="1:13" ht="108" customHeight="1" x14ac:dyDescent="0.3">
      <c r="A25" s="82" t="s">
        <v>363</v>
      </c>
      <c r="B25" s="82"/>
      <c r="C25" s="82"/>
      <c r="D25" s="82"/>
      <c r="E25" s="82"/>
      <c r="F25" s="69"/>
      <c r="G25" s="69"/>
      <c r="H25" s="69"/>
      <c r="I25" s="69"/>
      <c r="J25" s="69"/>
      <c r="K25" s="69"/>
      <c r="L25" s="69"/>
      <c r="M25" s="69"/>
    </row>
    <row r="26" spans="1:13" ht="21.75" customHeight="1" x14ac:dyDescent="0.3">
      <c r="A26" s="52" t="s">
        <v>321</v>
      </c>
      <c r="B26" s="45"/>
      <c r="C26" s="45"/>
      <c r="D26" s="45"/>
      <c r="E26" s="31"/>
    </row>
  </sheetData>
  <mergeCells count="3">
    <mergeCell ref="A1:D1"/>
    <mergeCell ref="A24:D24"/>
    <mergeCell ref="A25:E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4FEB93B0D38B3BDFE05400144FFB2061" version="1.0.0">
  <systemFields>
    <field name="Objective-Id">
      <value order="0">A61953437</value>
    </field>
    <field name="Objective-Title">
      <value order="0">Att G. Data Release- Health Portfolio - Inquiry into Endometriosis</value>
    </field>
    <field name="Objective-Description">
      <value order="0"/>
    </field>
    <field name="Objective-CreationStamp">
      <value order="0">2026-05-13T22:36:37Z</value>
    </field>
    <field name="Objective-IsApproved">
      <value order="0">false</value>
    </field>
    <field name="Objective-IsPublished">
      <value order="0">false</value>
    </field>
    <field name="Objective-DatePublished">
      <value order="0"/>
    </field>
    <field name="Objective-ModificationStamp">
      <value order="0">2026-05-13T23:03:11Z</value>
    </field>
    <field name="Objective-Owner">
      <value order="0">Michelle Waterford</value>
    </field>
    <field name="Objective-Path">
      <value order="0">Whole of ACT Government:ACTHD - ACT Health:GROUP: Office of the Director General (ODG):OFFICE: Office of the Director General (ODG):UNIT: Ministerial and Government Services:02. Assembly:2026 - Assembly Business - MAGS:GBC2026/0000129 - Inquiry into endometriosis and other pelvic pain - Minister for Health:BRIEF: Inquiry into endometriosis and other pelvic pain_Data Submission</value>
    </field>
    <field name="Objective-Parent">
      <value order="0">BRIEF: Inquiry into endometriosis and other pelvic pain_Data Submission</value>
    </field>
    <field name="Objective-State">
      <value order="0">Being Drafted</value>
    </field>
    <field name="Objective-VersionId">
      <value order="0">vA78533636</value>
    </field>
    <field name="Objective-Version">
      <value order="0">0.1</value>
    </field>
    <field name="Objective-VersionNumber">
      <value order="0">1</value>
    </field>
    <field name="Objective-VersionComment">
      <value order="0"/>
    </field>
    <field name="Objective-FileNumber">
      <value order="0">1-2026/0002042</value>
    </field>
    <field name="Objective-Classification">
      <value order="0">Unclassified (beige file cover)</value>
    </field>
    <field name="Objective-Caveats">
      <value order="0"/>
    </field>
  </systemFields>
  <catalogues>
    <catalogue name="Document Type Catalogue" type="type" ori="id:cA11">
      <field name="Objective-Owner Agency">
        <value order="0">ACTHD - ACT Health Directorate</value>
      </field>
      <field name="Objective-Document Type">
        <value order="0">0-Document</value>
      </field>
      <field name="Objective-Language">
        <value order="0">English (en)</value>
      </field>
      <field name="Objective-Jurisdiction">
        <value order="0">ACT</value>
      </field>
      <field name="Objective-Customers">
        <value order="0"/>
      </field>
      <field name="Objective-Places">
        <value order="0"/>
      </field>
      <field name="Objective-Transaction Reference">
        <value order="0"/>
      </field>
      <field name="Objective-Document Created By">
        <value order="0"/>
      </field>
      <field name="Objective-Document Created On">
        <value order="0"/>
      </field>
      <field name="Objective-Covers Period From">
        <value order="0"/>
      </field>
      <field name="Objective-Covers Period To">
        <value order="0"/>
      </field>
      <field name="Objective-Status">
        <value order="0"/>
      </field>
      <field name="Objective-S28 Exemption Number">
        <value order="0"/>
      </field>
      <field name="Objective-S28 Exemption">
        <value order="0"/>
      </field>
      <field name="Objective-S28 Exemption Reason">
        <value order="0"/>
      </field>
      <field name="Objective-S28 Comments if partial exemption">
        <value order="0"/>
      </field>
      <field name="Objective-S28 Date Approved">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4FEB93B0D38B3BDFE05400144FFB20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Data Requested</vt:lpstr>
      <vt:lpstr>Notes</vt:lpstr>
      <vt:lpstr>1.1 GYN Demographic Summary</vt:lpstr>
      <vt:lpstr>1.3.1 Triage category</vt:lpstr>
      <vt:lpstr>1.3.2 Age group</vt:lpstr>
      <vt:lpstr>1.3.3 Seen on time</vt:lpstr>
      <vt:lpstr>1.3.4 Residence</vt:lpstr>
      <vt:lpstr>1.3.5 Disposition</vt:lpstr>
      <vt:lpstr>1.3.6 Indigenous</vt:lpstr>
      <vt:lpstr>1.3.7 Country of birth</vt:lpstr>
      <vt:lpstr>1.3 HCSD</vt:lpstr>
      <vt:lpstr>1.4 GYN Referrals</vt:lpstr>
      <vt:lpstr>1.5 PM Referrals</vt:lpstr>
      <vt:lpstr>1.7 IPTAS</vt:lpstr>
      <vt:lpstr>2.1 School Health Checks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Phipps, Michael</dc:creator>
  <cp:keywords/>
  <dc:description/>
  <cp:lastModifiedBy>Anderson, Simon</cp:lastModifiedBy>
  <cp:revision/>
  <dcterms:created xsi:type="dcterms:W3CDTF">2026-05-06T01:05:08Z</dcterms:created>
  <dcterms:modified xsi:type="dcterms:W3CDTF">2026-05-18T06:33:12Z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af8531-eb46-4968-8cb3-105d2f5ea87e_Enabled">
    <vt:lpwstr>true</vt:lpwstr>
  </property>
  <property fmtid="{D5CDD505-2E9C-101B-9397-08002B2CF9AE}" pid="3" name="MSIP_Label_69af8531-eb46-4968-8cb3-105d2f5ea87e_SetDate">
    <vt:lpwstr>2026-05-06T03:02:53Z</vt:lpwstr>
  </property>
  <property fmtid="{D5CDD505-2E9C-101B-9397-08002B2CF9AE}" pid="4" name="MSIP_Label_69af8531-eb46-4968-8cb3-105d2f5ea87e_Method">
    <vt:lpwstr>Standard</vt:lpwstr>
  </property>
  <property fmtid="{D5CDD505-2E9C-101B-9397-08002B2CF9AE}" pid="5" name="MSIP_Label_69af8531-eb46-4968-8cb3-105d2f5ea87e_Name">
    <vt:lpwstr>Official - No Marking</vt:lpwstr>
  </property>
  <property fmtid="{D5CDD505-2E9C-101B-9397-08002B2CF9AE}" pid="6" name="MSIP_Label_69af8531-eb46-4968-8cb3-105d2f5ea87e_SiteId">
    <vt:lpwstr>b46c1908-0334-4236-b978-585ee88e4199</vt:lpwstr>
  </property>
  <property fmtid="{D5CDD505-2E9C-101B-9397-08002B2CF9AE}" pid="7" name="MSIP_Label_69af8531-eb46-4968-8cb3-105d2f5ea87e_ActionId">
    <vt:lpwstr>2dbf8e07-2810-4cae-8972-ee4bebde855a</vt:lpwstr>
  </property>
  <property fmtid="{D5CDD505-2E9C-101B-9397-08002B2CF9AE}" pid="8" name="MSIP_Label_69af8531-eb46-4968-8cb3-105d2f5ea87e_ContentBits">
    <vt:lpwstr>0</vt:lpwstr>
  </property>
  <property fmtid="{D5CDD505-2E9C-101B-9397-08002B2CF9AE}" pid="9" name="MSIP_Label_69af8531-eb46-4968-8cb3-105d2f5ea87e_Tag">
    <vt:lpwstr>10, 3, 0, 1</vt:lpwstr>
  </property>
  <property fmtid="{D5CDD505-2E9C-101B-9397-08002B2CF9AE}" pid="10" name="Customer-Id">
    <vt:lpwstr>4FEB93B0D38B3BDFE05400144FFB2061</vt:lpwstr>
  </property>
  <property fmtid="{D5CDD505-2E9C-101B-9397-08002B2CF9AE}" pid="11" name="Objective-Id">
    <vt:lpwstr>A61953437</vt:lpwstr>
  </property>
  <property fmtid="{D5CDD505-2E9C-101B-9397-08002B2CF9AE}" pid="12" name="Objective-Title">
    <vt:lpwstr>Att G. Data Release- Health Portfolio - Inquiry into Endometriosis</vt:lpwstr>
  </property>
  <property fmtid="{D5CDD505-2E9C-101B-9397-08002B2CF9AE}" pid="13" name="Objective-Description">
    <vt:lpwstr/>
  </property>
  <property fmtid="{D5CDD505-2E9C-101B-9397-08002B2CF9AE}" pid="14" name="Objective-CreationStamp">
    <vt:filetime>2026-05-13T22:36:37Z</vt:filetime>
  </property>
  <property fmtid="{D5CDD505-2E9C-101B-9397-08002B2CF9AE}" pid="15" name="Objective-IsApproved">
    <vt:bool>false</vt:bool>
  </property>
  <property fmtid="{D5CDD505-2E9C-101B-9397-08002B2CF9AE}" pid="16" name="Objective-IsPublished">
    <vt:bool>false</vt:bool>
  </property>
  <property fmtid="{D5CDD505-2E9C-101B-9397-08002B2CF9AE}" pid="17" name="Objective-DatePublished">
    <vt:lpwstr/>
  </property>
  <property fmtid="{D5CDD505-2E9C-101B-9397-08002B2CF9AE}" pid="18" name="Objective-ModificationStamp">
    <vt:filetime>2026-05-13T23:03:11Z</vt:filetime>
  </property>
  <property fmtid="{D5CDD505-2E9C-101B-9397-08002B2CF9AE}" pid="19" name="Objective-Owner">
    <vt:lpwstr>Michelle Waterford</vt:lpwstr>
  </property>
  <property fmtid="{D5CDD505-2E9C-101B-9397-08002B2CF9AE}" pid="20" name="Objective-Path">
    <vt:lpwstr>Whole of ACT Government:ACTHD - ACT Health:GROUP: Office of the Director General (ODG):OFFICE: Office of the Director General (ODG):UNIT: Ministerial and Government Services:02. Assembly:2026 - Assembly Business - MAGS:GBC2026/0000129 - Inquiry into endometriosis and other pelvic pain - Minister for Health:BRIEF: Inquiry into endometriosis and other pelvic pain_Data Submission:</vt:lpwstr>
  </property>
  <property fmtid="{D5CDD505-2E9C-101B-9397-08002B2CF9AE}" pid="21" name="Objective-Parent">
    <vt:lpwstr>BRIEF: Inquiry into endometriosis and other pelvic pain_Data Submission</vt:lpwstr>
  </property>
  <property fmtid="{D5CDD505-2E9C-101B-9397-08002B2CF9AE}" pid="22" name="Objective-State">
    <vt:lpwstr>Being Drafted</vt:lpwstr>
  </property>
  <property fmtid="{D5CDD505-2E9C-101B-9397-08002B2CF9AE}" pid="23" name="Objective-VersionId">
    <vt:lpwstr>vA78533636</vt:lpwstr>
  </property>
  <property fmtid="{D5CDD505-2E9C-101B-9397-08002B2CF9AE}" pid="24" name="Objective-Version">
    <vt:lpwstr>0.1</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1-2026/0002042</vt:lpwstr>
  </property>
  <property fmtid="{D5CDD505-2E9C-101B-9397-08002B2CF9AE}" pid="28" name="Objective-Classification">
    <vt:lpwstr>[Inherited - Unclassified (beige file cover)]</vt:lpwstr>
  </property>
  <property fmtid="{D5CDD505-2E9C-101B-9397-08002B2CF9AE}" pid="29" name="Objective-Caveats">
    <vt:lpwstr/>
  </property>
  <property fmtid="{D5CDD505-2E9C-101B-9397-08002B2CF9AE}" pid="30" name="Objective-Owner Agency">
    <vt:lpwstr>ACTHD - ACT Health Directorate</vt:lpwstr>
  </property>
  <property fmtid="{D5CDD505-2E9C-101B-9397-08002B2CF9AE}" pid="31" name="Objective-Document Type">
    <vt:lpwstr>0-Document</vt:lpwstr>
  </property>
  <property fmtid="{D5CDD505-2E9C-101B-9397-08002B2CF9AE}" pid="32" name="Objective-Language">
    <vt:lpwstr>English (en)</vt:lpwstr>
  </property>
  <property fmtid="{D5CDD505-2E9C-101B-9397-08002B2CF9AE}" pid="33" name="Objective-Jurisdiction">
    <vt:lpwstr>ACT</vt:lpwstr>
  </property>
  <property fmtid="{D5CDD505-2E9C-101B-9397-08002B2CF9AE}" pid="34" name="Objective-Customers">
    <vt:lpwstr/>
  </property>
  <property fmtid="{D5CDD505-2E9C-101B-9397-08002B2CF9AE}" pid="35" name="Objective-Places">
    <vt:lpwstr/>
  </property>
  <property fmtid="{D5CDD505-2E9C-101B-9397-08002B2CF9AE}" pid="36" name="Objective-Transaction Reference">
    <vt:lpwstr/>
  </property>
  <property fmtid="{D5CDD505-2E9C-101B-9397-08002B2CF9AE}" pid="37" name="Objective-Document Created By">
    <vt:lpwstr/>
  </property>
  <property fmtid="{D5CDD505-2E9C-101B-9397-08002B2CF9AE}" pid="38" name="Objective-Document Created On">
    <vt:lpwstr/>
  </property>
  <property fmtid="{D5CDD505-2E9C-101B-9397-08002B2CF9AE}" pid="39" name="Objective-Covers Period From">
    <vt:lpwstr/>
  </property>
  <property fmtid="{D5CDD505-2E9C-101B-9397-08002B2CF9AE}" pid="40" name="Objective-Covers Period To">
    <vt:lpwstr/>
  </property>
  <property fmtid="{D5CDD505-2E9C-101B-9397-08002B2CF9AE}" pid="41" name="Objective-Status">
    <vt:lpwstr/>
  </property>
  <property fmtid="{D5CDD505-2E9C-101B-9397-08002B2CF9AE}" pid="42" name="Objective-S28 Exemption Number">
    <vt:lpwstr/>
  </property>
  <property fmtid="{D5CDD505-2E9C-101B-9397-08002B2CF9AE}" pid="43" name="Objective-S28 Exemption">
    <vt:lpwstr/>
  </property>
  <property fmtid="{D5CDD505-2E9C-101B-9397-08002B2CF9AE}" pid="44" name="Objective-S28 Exemption Reason">
    <vt:lpwstr/>
  </property>
  <property fmtid="{D5CDD505-2E9C-101B-9397-08002B2CF9AE}" pid="45" name="Objective-S28 Comments if partial exemption">
    <vt:lpwstr/>
  </property>
  <property fmtid="{D5CDD505-2E9C-101B-9397-08002B2CF9AE}" pid="46" name="Objective-S28 Date Approved">
    <vt:lpwstr/>
  </property>
  <property fmtid="{D5CDD505-2E9C-101B-9397-08002B2CF9AE}" pid="47" name="Objective-Comment">
    <vt:lpwstr/>
  </property>
</Properties>
</file>